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1080" sheetId="5" r:id="rId1"/>
    <sheet name="КПК1014082" sheetId="8" r:id="rId2"/>
  </sheets>
  <definedNames>
    <definedName name="_xlnm.Print_Area" localSheetId="0">КПК1011080!$A$1:$BM$93</definedName>
    <definedName name="_xlnm.Print_Area" localSheetId="1">КПК1014082!$A$1:$BM$85</definedName>
  </definedNames>
  <calcPr calcId="125725"/>
</workbook>
</file>

<file path=xl/calcChain.xml><?xml version="1.0" encoding="utf-8"?>
<calcChain xmlns="http://schemas.openxmlformats.org/spreadsheetml/2006/main">
  <c r="BE69" i="5"/>
  <c r="BE70"/>
  <c r="BE71"/>
  <c r="BE72"/>
  <c r="BE73"/>
  <c r="BE74"/>
  <c r="BE76"/>
  <c r="BE77"/>
  <c r="BE78"/>
  <c r="BE80"/>
  <c r="BE66"/>
  <c r="BE67"/>
  <c r="BE68"/>
  <c r="U22"/>
  <c r="AJ59"/>
  <c r="AR59"/>
  <c r="AR58"/>
  <c r="AO68"/>
  <c r="AS51"/>
  <c r="AS50"/>
  <c r="AK51"/>
  <c r="AC51"/>
  <c r="AC50"/>
  <c r="I23"/>
  <c r="AS22"/>
  <c r="BE68" i="8"/>
  <c r="BE70"/>
  <c r="BE66"/>
  <c r="AO66"/>
  <c r="AB59"/>
  <c r="AB58"/>
  <c r="AR58" s="1"/>
  <c r="AC50"/>
  <c r="AS49"/>
  <c r="AC49"/>
  <c r="AS22"/>
  <c r="U22"/>
  <c r="AR59"/>
  <c r="AS50"/>
  <c r="AS49" i="5"/>
</calcChain>
</file>

<file path=xl/sharedStrings.xml><?xml version="1.0" encoding="utf-8"?>
<sst xmlns="http://schemas.openxmlformats.org/spreadsheetml/2006/main" count="291" uniqueCount="127">
  <si>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</si>
  <si>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</si>
  <si>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</si>
  <si>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</si>
  <si>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</si>
  <si>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</si>
  <si>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</si>
  <si>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</si>
  <si>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</si>
  <si>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</si>
  <si>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</si>
  <si>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</si>
  <si>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</si>
  <si>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</si>
  <si>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</si>
  <si>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</si>
  <si>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</si>
  <si>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</si>
  <si>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</si>
  <si>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</si>
  <si>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</si>
  <si>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</si>
  <si>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</si>
  <si>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</si>
  <si>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</si>
  <si>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</si>
  <si>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</si>
  <si>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</si>
  <si>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</si>
  <si>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</si>
  <si>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</si>
  <si>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</si>
  <si>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</si>
  <si>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</si>
  <si>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</si>
  <si>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</si>
  <si>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</si>
  <si>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</si>
  <si>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</si>
  <si>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</si>
  <si>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</si>
  <si>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</si>
  <si>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</si>
  <si>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</si>
  <si>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</si>
  <si>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</si>
  <si>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</si>
  <si>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</si>
  <si>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</si>
  <si>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</si>
  <si>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</si>
  <si>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</si>
  <si>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</si>
  <si>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</si>
  <si>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</si>
  <si>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</si>
  <si>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</si>
  <si>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</si>
  <si>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</si>
  <si>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</si>
  <si>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</si>
  <si>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</si>
  <si>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</si>
  <si>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</si>
  <si>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</si>
  <si>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</si>
  <si>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</si>
  <si>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</si>
  <si>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</si>
  <si>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</si>
  <si>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</si>
  <si>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1000000</t>
  </si>
  <si>
    <t>Наказ</t>
  </si>
  <si>
    <t>Відділ культури та туризму Синельниківської міської ради</t>
  </si>
  <si>
    <t>Міське фінансове управління Синельниківської міської ради</t>
  </si>
  <si>
    <t>Начальник відділу культури та туризму</t>
  </si>
  <si>
    <t>Начальник</t>
  </si>
  <si>
    <t>Надія КРАСЮК</t>
  </si>
  <si>
    <t>Лариса КІРПІЧОВА</t>
  </si>
  <si>
    <t>05534396</t>
  </si>
  <si>
    <t>0458900000</t>
  </si>
  <si>
    <t>гривень</t>
  </si>
  <si>
    <t>бюджетної програми місцевого бюджету на 2022  рік</t>
  </si>
  <si>
    <t>Вiддiл культури та туризму Синельникiвської мiської ради</t>
  </si>
  <si>
    <t>1010000</t>
  </si>
  <si>
    <t>грн.</t>
  </si>
  <si>
    <t>Кошторис, фінансовий звіт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</si>
  <si>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</si>
  <si>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</t>
  </si>
  <si>
    <t>Придбання предметів та обладнання довгострокового користування</t>
  </si>
  <si>
    <t>Створення належних умов для діяльності працівників та функціонування школи культури і мистецтв</t>
  </si>
  <si>
    <t>Кількість ставок, усього</t>
  </si>
  <si>
    <t>Середнє число ставок педагогічного персоналу</t>
  </si>
  <si>
    <t>Видатки на утримання</t>
  </si>
  <si>
    <t>в тому числі за рахунок плати за навчання</t>
  </si>
  <si>
    <t>Кількість відділень</t>
  </si>
  <si>
    <t>Середня кількість учнів,які отримують освіту- всього</t>
  </si>
  <si>
    <t>осіб</t>
  </si>
  <si>
    <t>Середня  кількість учнів, звільнених від плати за навчання</t>
  </si>
  <si>
    <t>Кількість учнів на одну педагогічну ставку</t>
  </si>
  <si>
    <t>Видатки на навчання одного учня</t>
  </si>
  <si>
    <t>в т.ч.за рахунок плати за навчання</t>
  </si>
  <si>
    <t>якості</t>
  </si>
  <si>
    <t>Відсоток обсягу плати за навчання в загальному обсязі видатків</t>
  </si>
  <si>
    <t>відс.</t>
  </si>
  <si>
    <t>- Конституція України;_x000D_
- Бюджетний кодекс України;_x000D_
- Закон України "Про позашкільну освіту";_x000D_
- Рішення від 15 грудня 2021 року №296-15/ VIII "Про бюджет Синельниківської міської територіальної громади на 2022 рік (04589000000)" зі змінами</t>
  </si>
  <si>
    <t>1011080</t>
  </si>
  <si>
    <t>Надання спеціалізованої освіти мистецькими школами</t>
  </si>
  <si>
    <t>1080</t>
  </si>
  <si>
    <t>0960</t>
  </si>
  <si>
    <t>Програма розвитку культури в місті Синельниковому на 2020-2024 роки</t>
  </si>
  <si>
    <t>Підтримка та розвиток культурно-освітніх заходів</t>
  </si>
  <si>
    <t>0829</t>
  </si>
  <si>
    <t>Забезпечення підтримк та розвитку культурно-освітніх заходів</t>
  </si>
  <si>
    <t>Проведення державних та загальноміських культурно-мистецьких заходів</t>
  </si>
  <si>
    <t>Видатки загального фонду на проведення культурно-мистецьких заходів</t>
  </si>
  <si>
    <t>Кількість мистецьких заходів</t>
  </si>
  <si>
    <t>Середні витрати на один культурно-мистецький захід</t>
  </si>
  <si>
    <t>Відсоток використання коштів на проведення культурно- мистецьких заходів</t>
  </si>
  <si>
    <t>- Бюджетний кодекс України;_x000D_
- Закон України "Про місцеве самоврядування";_x000D_
- Закон України "Про культуру";_x000D_
- Закон України "Про державні цільові програми";_x000D_
- Рішення від 15 грудня 2021 року №296-15/ VIII "Про бюджет Синельниківської міської територіальної громади на 2022 рік (04589000000)" зі змінами</t>
  </si>
  <si>
    <t>1014082</t>
  </si>
  <si>
    <t>Інші заходи в галузі культури і мистецтва</t>
  </si>
  <si>
    <t>4082</t>
  </si>
  <si>
    <t xml:space="preserve"> </t>
  </si>
  <si>
    <t>Кількість придбанних мізичних інструментів (бандура концертна)</t>
  </si>
  <si>
    <t>Видатки на придбання  музичних інструментів</t>
  </si>
  <si>
    <t>23.03.2022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</si>
</sst>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topLeftCell="A44" zoomScaleNormal="100" zoomScaleSheetLayoutView="100" workbookViewId="0">
      <selection activeCell="AO69" sqref="AO69:AV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25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2" t="s">
        <v>35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5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>
      <c r="AO3" s="44" t="s">
        <v>72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>
      <c r="AO4" s="46" t="s">
        <v>73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>
      <c r="AO5" s="48" t="s">
        <v>20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5" customHeight="1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2.75" customHeight="1">
      <c r="AO7" s="123">
        <v>44643</v>
      </c>
      <c r="AP7" s="124"/>
      <c r="AQ7" s="124"/>
      <c r="AR7" s="124"/>
      <c r="AS7" s="124"/>
      <c r="AT7" s="124"/>
      <c r="AU7" s="124"/>
      <c r="AV7" s="1" t="s">
        <v>63</v>
      </c>
      <c r="AW7" s="125">
        <v>12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82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2" t="s">
        <v>71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4"/>
      <c r="N13" s="54" t="s">
        <v>73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52" t="s">
        <v>79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0" t="s">
        <v>56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3"/>
      <c r="N14" s="51" t="s">
        <v>62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3"/>
      <c r="AU14" s="50" t="s">
        <v>55</v>
      </c>
      <c r="AV14" s="50"/>
      <c r="AW14" s="50"/>
      <c r="AX14" s="50"/>
      <c r="AY14" s="50"/>
      <c r="AZ14" s="50"/>
      <c r="BA14" s="50"/>
      <c r="BB14" s="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2" t="s">
        <v>84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4"/>
      <c r="N16" s="54" t="s">
        <v>83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52" t="s">
        <v>79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0" t="s">
        <v>56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3"/>
      <c r="N17" s="51" t="s">
        <v>61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3"/>
      <c r="AU17" s="50" t="s">
        <v>55</v>
      </c>
      <c r="AV17" s="50"/>
      <c r="AW17" s="50"/>
      <c r="AX17" s="50"/>
      <c r="AY17" s="50"/>
      <c r="AZ17" s="50"/>
      <c r="BA17" s="50"/>
      <c r="BB17" s="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2" t="s">
        <v>106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108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109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59" t="s">
        <v>107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52" t="s">
        <v>80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0" t="s">
        <v>56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8"/>
      <c r="AA20" s="57" t="s">
        <v>58</v>
      </c>
      <c r="AB20" s="57"/>
      <c r="AC20" s="57"/>
      <c r="AD20" s="57"/>
      <c r="AE20" s="57"/>
      <c r="AF20" s="57"/>
      <c r="AG20" s="57"/>
      <c r="AH20" s="57"/>
      <c r="AI20" s="57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0" t="s">
        <v>60</v>
      </c>
      <c r="BF20" s="50"/>
      <c r="BG20" s="50"/>
      <c r="BH20" s="50"/>
      <c r="BI20" s="50"/>
      <c r="BJ20" s="50"/>
      <c r="BK20" s="50"/>
      <c r="BL20" s="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f>AS22+I23</f>
        <v>8052902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f>7639140-396780</f>
        <v>7242360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22</v>
      </c>
      <c r="B23" s="61"/>
      <c r="C23" s="61"/>
      <c r="D23" s="61"/>
      <c r="E23" s="61"/>
      <c r="F23" s="61"/>
      <c r="G23" s="61"/>
      <c r="H23" s="61"/>
      <c r="I23" s="68">
        <f>686742+123800</f>
        <v>810542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  <c r="BT24" s="41"/>
    </row>
    <row r="25" spans="1:79" ht="15.75" customHeight="1">
      <c r="A25" s="43" t="s">
        <v>37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66" customHeight="1">
      <c r="A26" s="60" t="s">
        <v>105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T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>
      <c r="A29" s="62" t="s">
        <v>28</v>
      </c>
      <c r="B29" s="62"/>
      <c r="C29" s="62"/>
      <c r="D29" s="62"/>
      <c r="E29" s="62"/>
      <c r="F29" s="62"/>
      <c r="G29" s="63" t="s">
        <v>40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66">
        <v>1</v>
      </c>
      <c r="B30" s="66"/>
      <c r="C30" s="66"/>
      <c r="D30" s="66"/>
      <c r="E30" s="66"/>
      <c r="F30" s="6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70" t="s">
        <v>33</v>
      </c>
      <c r="B31" s="70"/>
      <c r="C31" s="70"/>
      <c r="D31" s="70"/>
      <c r="E31" s="70"/>
      <c r="F31" s="7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>
      <c r="A32" s="70">
        <v>1</v>
      </c>
      <c r="B32" s="70"/>
      <c r="C32" s="70"/>
      <c r="D32" s="70"/>
      <c r="E32" s="70"/>
      <c r="F32" s="70"/>
      <c r="G32" s="74" t="s">
        <v>87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>
      <c r="A35" s="60" t="s">
        <v>87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>
      <c r="A38" s="62" t="s">
        <v>28</v>
      </c>
      <c r="B38" s="62"/>
      <c r="C38" s="62"/>
      <c r="D38" s="62"/>
      <c r="E38" s="62"/>
      <c r="F38" s="62"/>
      <c r="G38" s="63" t="s">
        <v>25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66">
        <v>1</v>
      </c>
      <c r="B39" s="66"/>
      <c r="C39" s="66"/>
      <c r="D39" s="66"/>
      <c r="E39" s="66"/>
      <c r="F39" s="6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70" t="s">
        <v>6</v>
      </c>
      <c r="B40" s="70"/>
      <c r="C40" s="70"/>
      <c r="D40" s="70"/>
      <c r="E40" s="70"/>
      <c r="F40" s="7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70">
        <v>1</v>
      </c>
      <c r="B41" s="70"/>
      <c r="C41" s="70"/>
      <c r="D41" s="70"/>
      <c r="E41" s="70"/>
      <c r="F41" s="70"/>
      <c r="G41" s="74" t="s">
        <v>88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81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6" t="s">
        <v>28</v>
      </c>
      <c r="B45" s="66"/>
      <c r="C45" s="66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6"/>
      <c r="B46" s="66"/>
      <c r="C46" s="66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6">
        <v>1</v>
      </c>
      <c r="B47" s="66"/>
      <c r="C47" s="66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0" t="s">
        <v>6</v>
      </c>
      <c r="B48" s="70"/>
      <c r="C48" s="70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0">
        <v>1</v>
      </c>
      <c r="B49" s="70"/>
      <c r="C49" s="70"/>
      <c r="D49" s="74" t="s">
        <v>89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0</v>
      </c>
      <c r="AD49" s="92"/>
      <c r="AE49" s="92"/>
      <c r="AF49" s="92"/>
      <c r="AG49" s="92"/>
      <c r="AH49" s="92"/>
      <c r="AI49" s="92"/>
      <c r="AJ49" s="92"/>
      <c r="AK49" s="92">
        <v>123800</v>
      </c>
      <c r="AL49" s="92"/>
      <c r="AM49" s="92"/>
      <c r="AN49" s="92"/>
      <c r="AO49" s="92"/>
      <c r="AP49" s="92"/>
      <c r="AQ49" s="92"/>
      <c r="AR49" s="92"/>
      <c r="AS49" s="92">
        <f>AC49+AK49</f>
        <v>123800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70">
        <v>2</v>
      </c>
      <c r="B50" s="70"/>
      <c r="C50" s="70"/>
      <c r="D50" s="74" t="s">
        <v>90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f>7639140-396780</f>
        <v>7242360</v>
      </c>
      <c r="AD50" s="92"/>
      <c r="AE50" s="92"/>
      <c r="AF50" s="92"/>
      <c r="AG50" s="92"/>
      <c r="AH50" s="92"/>
      <c r="AI50" s="92"/>
      <c r="AJ50" s="92"/>
      <c r="AK50" s="92">
        <v>686742</v>
      </c>
      <c r="AL50" s="92"/>
      <c r="AM50" s="92"/>
      <c r="AN50" s="92"/>
      <c r="AO50" s="92"/>
      <c r="AP50" s="92"/>
      <c r="AQ50" s="92"/>
      <c r="AR50" s="92"/>
      <c r="AS50" s="92">
        <f>AC50+AK50</f>
        <v>7929102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3"/>
      <c r="B51" s="93"/>
      <c r="C51" s="93"/>
      <c r="D51" s="94" t="s">
        <v>64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f>AC50</f>
        <v>7242360</v>
      </c>
      <c r="AD51" s="97"/>
      <c r="AE51" s="97"/>
      <c r="AF51" s="97"/>
      <c r="AG51" s="97"/>
      <c r="AH51" s="97"/>
      <c r="AI51" s="97"/>
      <c r="AJ51" s="97"/>
      <c r="AK51" s="97">
        <f>AK49+AK50</f>
        <v>810542</v>
      </c>
      <c r="AL51" s="97"/>
      <c r="AM51" s="97"/>
      <c r="AN51" s="97"/>
      <c r="AO51" s="97"/>
      <c r="AP51" s="97"/>
      <c r="AQ51" s="97"/>
      <c r="AR51" s="97"/>
      <c r="AS51" s="97">
        <f>AC51+AK51</f>
        <v>8052902</v>
      </c>
      <c r="AT51" s="97"/>
      <c r="AU51" s="97"/>
      <c r="AV51" s="97"/>
      <c r="AW51" s="97"/>
      <c r="AX51" s="97"/>
      <c r="AY51" s="97"/>
      <c r="AZ51" s="9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3" t="s">
        <v>42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79" ht="15" customHeight="1">
      <c r="A54" s="77" t="s">
        <v>81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6" t="s">
        <v>28</v>
      </c>
      <c r="B55" s="66"/>
      <c r="C55" s="66"/>
      <c r="D55" s="78" t="s">
        <v>34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6" t="s">
        <v>29</v>
      </c>
      <c r="AC55" s="66"/>
      <c r="AD55" s="66"/>
      <c r="AE55" s="66"/>
      <c r="AF55" s="66"/>
      <c r="AG55" s="66"/>
      <c r="AH55" s="66"/>
      <c r="AI55" s="66"/>
      <c r="AJ55" s="66" t="s">
        <v>30</v>
      </c>
      <c r="AK55" s="66"/>
      <c r="AL55" s="66"/>
      <c r="AM55" s="66"/>
      <c r="AN55" s="66"/>
      <c r="AO55" s="66"/>
      <c r="AP55" s="66"/>
      <c r="AQ55" s="66"/>
      <c r="AR55" s="66" t="s">
        <v>27</v>
      </c>
      <c r="AS55" s="66"/>
      <c r="AT55" s="66"/>
      <c r="AU55" s="66"/>
      <c r="AV55" s="66"/>
      <c r="AW55" s="66"/>
      <c r="AX55" s="66"/>
      <c r="AY55" s="66"/>
    </row>
    <row r="56" spans="1:79" ht="29.1" customHeight="1">
      <c r="A56" s="66"/>
      <c r="B56" s="66"/>
      <c r="C56" s="66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>
      <c r="A57" s="66">
        <v>1</v>
      </c>
      <c r="B57" s="66"/>
      <c r="C57" s="66"/>
      <c r="D57" s="8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8" customHeight="1">
      <c r="A58" s="70">
        <v>1</v>
      </c>
      <c r="B58" s="70"/>
      <c r="C58" s="70"/>
      <c r="D58" s="71" t="s">
        <v>110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90">
        <v>0</v>
      </c>
      <c r="AC58" s="90"/>
      <c r="AD58" s="90"/>
      <c r="AE58" s="90"/>
      <c r="AF58" s="90"/>
      <c r="AG58" s="90"/>
      <c r="AH58" s="90"/>
      <c r="AI58" s="90"/>
      <c r="AJ58" s="90">
        <v>123800</v>
      </c>
      <c r="AK58" s="90"/>
      <c r="AL58" s="90"/>
      <c r="AM58" s="90"/>
      <c r="AN58" s="90"/>
      <c r="AO58" s="90"/>
      <c r="AP58" s="90"/>
      <c r="AQ58" s="90"/>
      <c r="AR58" s="90">
        <f>AJ58</f>
        <v>123800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s="4" customFormat="1" ht="12.75" customHeight="1">
      <c r="A59" s="93"/>
      <c r="B59" s="93"/>
      <c r="C59" s="93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f>AJ58</f>
        <v>123800</v>
      </c>
      <c r="AK59" s="97"/>
      <c r="AL59" s="97"/>
      <c r="AM59" s="97"/>
      <c r="AN59" s="97"/>
      <c r="AO59" s="97"/>
      <c r="AP59" s="97"/>
      <c r="AQ59" s="97"/>
      <c r="AR59" s="97">
        <f>AR58</f>
        <v>123800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>
      <c r="A61" s="61" t="s">
        <v>43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>
      <c r="A62" s="66" t="s">
        <v>28</v>
      </c>
      <c r="B62" s="66"/>
      <c r="C62" s="66"/>
      <c r="D62" s="66"/>
      <c r="E62" s="66"/>
      <c r="F62" s="66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6">
        <v>1</v>
      </c>
      <c r="B63" s="66"/>
      <c r="C63" s="66"/>
      <c r="D63" s="66"/>
      <c r="E63" s="66"/>
      <c r="F63" s="66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>
      <c r="A64" s="70" t="s">
        <v>33</v>
      </c>
      <c r="B64" s="70"/>
      <c r="C64" s="70"/>
      <c r="D64" s="70"/>
      <c r="E64" s="70"/>
      <c r="F64" s="7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0" t="s">
        <v>19</v>
      </c>
      <c r="AA64" s="70"/>
      <c r="AB64" s="70"/>
      <c r="AC64" s="70"/>
      <c r="AD64" s="70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71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66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10" t="s">
        <v>65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3"/>
      <c r="AB65" s="113"/>
      <c r="AC65" s="113"/>
      <c r="AD65" s="113"/>
      <c r="AE65" s="114"/>
      <c r="AF65" s="114"/>
      <c r="AG65" s="114"/>
      <c r="AH65" s="114"/>
      <c r="AI65" s="114"/>
      <c r="AJ65" s="114"/>
      <c r="AK65" s="114"/>
      <c r="AL65" s="114"/>
      <c r="AM65" s="114"/>
      <c r="AN65" s="98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70">
        <v>0</v>
      </c>
      <c r="B66" s="70"/>
      <c r="C66" s="70"/>
      <c r="D66" s="70"/>
      <c r="E66" s="70"/>
      <c r="F66" s="70"/>
      <c r="G66" s="118" t="s">
        <v>91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1" t="s">
        <v>67</v>
      </c>
      <c r="AA66" s="91"/>
      <c r="AB66" s="91"/>
      <c r="AC66" s="91"/>
      <c r="AD66" s="91"/>
      <c r="AE66" s="121" t="s">
        <v>68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2">
        <v>53.8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ref="BE66:BE67" si="0">AO66+AW66</f>
        <v>53.8</v>
      </c>
      <c r="BF66" s="92"/>
      <c r="BG66" s="92"/>
      <c r="BH66" s="92"/>
      <c r="BI66" s="92"/>
      <c r="BJ66" s="92"/>
      <c r="BK66" s="92"/>
      <c r="BL66" s="92"/>
    </row>
    <row r="67" spans="1:79" ht="12.75" customHeight="1">
      <c r="A67" s="70">
        <v>0</v>
      </c>
      <c r="B67" s="70"/>
      <c r="C67" s="70"/>
      <c r="D67" s="70"/>
      <c r="E67" s="70"/>
      <c r="F67" s="70"/>
      <c r="G67" s="118" t="s">
        <v>92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67</v>
      </c>
      <c r="AA67" s="91"/>
      <c r="AB67" s="91"/>
      <c r="AC67" s="91"/>
      <c r="AD67" s="91"/>
      <c r="AE67" s="121" t="s">
        <v>68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2">
        <v>42.55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42.55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70">
        <v>0</v>
      </c>
      <c r="B68" s="70"/>
      <c r="C68" s="70"/>
      <c r="D68" s="70"/>
      <c r="E68" s="70"/>
      <c r="F68" s="70"/>
      <c r="G68" s="118" t="s">
        <v>93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85</v>
      </c>
      <c r="AA68" s="91"/>
      <c r="AB68" s="91"/>
      <c r="AC68" s="91"/>
      <c r="AD68" s="91"/>
      <c r="AE68" s="118" t="s">
        <v>86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2">
        <f>7639140-396780</f>
        <v>7242360</v>
      </c>
      <c r="AP68" s="92"/>
      <c r="AQ68" s="92"/>
      <c r="AR68" s="92"/>
      <c r="AS68" s="92"/>
      <c r="AT68" s="92"/>
      <c r="AU68" s="92"/>
      <c r="AV68" s="92"/>
      <c r="AW68" s="92">
        <v>686742</v>
      </c>
      <c r="AX68" s="92"/>
      <c r="AY68" s="92"/>
      <c r="AZ68" s="92"/>
      <c r="BA68" s="92"/>
      <c r="BB68" s="92"/>
      <c r="BC68" s="92"/>
      <c r="BD68" s="92"/>
      <c r="BE68" s="92">
        <f>AO68+AW68</f>
        <v>7929102</v>
      </c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70">
        <v>0</v>
      </c>
      <c r="B69" s="70"/>
      <c r="C69" s="70"/>
      <c r="D69" s="70"/>
      <c r="E69" s="70"/>
      <c r="F69" s="70"/>
      <c r="G69" s="118" t="s">
        <v>94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1" t="s">
        <v>85</v>
      </c>
      <c r="AA69" s="91"/>
      <c r="AB69" s="91"/>
      <c r="AC69" s="91"/>
      <c r="AD69" s="91"/>
      <c r="AE69" s="118" t="s">
        <v>86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2">
        <v>0</v>
      </c>
      <c r="AP69" s="92"/>
      <c r="AQ69" s="92"/>
      <c r="AR69" s="92"/>
      <c r="AS69" s="92"/>
      <c r="AT69" s="92"/>
      <c r="AU69" s="92"/>
      <c r="AV69" s="92"/>
      <c r="AW69" s="92">
        <v>686742</v>
      </c>
      <c r="AX69" s="92"/>
      <c r="AY69" s="92"/>
      <c r="AZ69" s="92"/>
      <c r="BA69" s="92"/>
      <c r="BB69" s="92"/>
      <c r="BC69" s="92"/>
      <c r="BD69" s="92"/>
      <c r="BE69" s="92">
        <f t="shared" ref="BE69:BE80" si="1">AO69+AW69</f>
        <v>686742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70">
        <v>0</v>
      </c>
      <c r="B70" s="70"/>
      <c r="C70" s="70"/>
      <c r="D70" s="70"/>
      <c r="E70" s="70"/>
      <c r="F70" s="70"/>
      <c r="G70" s="118" t="s">
        <v>95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67</v>
      </c>
      <c r="AA70" s="91"/>
      <c r="AB70" s="91"/>
      <c r="AC70" s="91"/>
      <c r="AD70" s="91"/>
      <c r="AE70" s="118" t="s">
        <v>86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2">
        <v>7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1"/>
        <v>7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87"/>
      <c r="B71" s="88"/>
      <c r="C71" s="88"/>
      <c r="D71" s="88"/>
      <c r="E71" s="88"/>
      <c r="F71" s="89"/>
      <c r="G71" s="118" t="s">
        <v>125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91" t="s">
        <v>85</v>
      </c>
      <c r="AA71" s="91"/>
      <c r="AB71" s="91"/>
      <c r="AC71" s="91"/>
      <c r="AD71" s="91"/>
      <c r="AE71" s="118" t="s">
        <v>86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126">
        <v>0</v>
      </c>
      <c r="AP71" s="127"/>
      <c r="AQ71" s="127"/>
      <c r="AR71" s="127"/>
      <c r="AS71" s="127"/>
      <c r="AT71" s="127"/>
      <c r="AU71" s="127"/>
      <c r="AV71" s="128"/>
      <c r="AW71" s="126">
        <v>123800</v>
      </c>
      <c r="AX71" s="127"/>
      <c r="AY71" s="127"/>
      <c r="AZ71" s="127"/>
      <c r="BA71" s="127"/>
      <c r="BB71" s="127"/>
      <c r="BC71" s="127"/>
      <c r="BD71" s="128"/>
      <c r="BE71" s="92">
        <f t="shared" si="1"/>
        <v>123800</v>
      </c>
      <c r="BF71" s="92"/>
      <c r="BG71" s="92"/>
      <c r="BH71" s="92"/>
      <c r="BI71" s="92"/>
      <c r="BJ71" s="92"/>
      <c r="BK71" s="92"/>
      <c r="BL71" s="92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18" t="s">
        <v>124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1" t="s">
        <v>67</v>
      </c>
      <c r="AA72" s="91"/>
      <c r="AB72" s="91"/>
      <c r="AC72" s="91"/>
      <c r="AD72" s="91"/>
      <c r="AE72" s="118" t="s">
        <v>86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2">
        <v>0</v>
      </c>
      <c r="AP72" s="92"/>
      <c r="AQ72" s="92"/>
      <c r="AR72" s="92"/>
      <c r="AS72" s="92"/>
      <c r="AT72" s="92"/>
      <c r="AU72" s="92"/>
      <c r="AV72" s="92"/>
      <c r="AW72" s="92">
        <v>2</v>
      </c>
      <c r="AX72" s="92"/>
      <c r="AY72" s="92"/>
      <c r="AZ72" s="92"/>
      <c r="BA72" s="92"/>
      <c r="BB72" s="92"/>
      <c r="BC72" s="92"/>
      <c r="BD72" s="92"/>
      <c r="BE72" s="92">
        <f t="shared" si="1"/>
        <v>2</v>
      </c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70">
        <v>0</v>
      </c>
      <c r="B73" s="70"/>
      <c r="C73" s="70"/>
      <c r="D73" s="70"/>
      <c r="E73" s="70"/>
      <c r="F73" s="70"/>
      <c r="G73" s="118" t="s">
        <v>96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1" t="s">
        <v>97</v>
      </c>
      <c r="AA73" s="91"/>
      <c r="AB73" s="91"/>
      <c r="AC73" s="91"/>
      <c r="AD73" s="91"/>
      <c r="AE73" s="118" t="s">
        <v>86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2">
        <v>306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1"/>
        <v>306</v>
      </c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70">
        <v>0</v>
      </c>
      <c r="B74" s="70"/>
      <c r="C74" s="70"/>
      <c r="D74" s="70"/>
      <c r="E74" s="70"/>
      <c r="F74" s="70"/>
      <c r="G74" s="118" t="s">
        <v>98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1" t="s">
        <v>97</v>
      </c>
      <c r="AA74" s="91"/>
      <c r="AB74" s="91"/>
      <c r="AC74" s="91"/>
      <c r="AD74" s="91"/>
      <c r="AE74" s="118" t="s">
        <v>86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2">
        <v>36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1"/>
        <v>36</v>
      </c>
      <c r="BF74" s="92"/>
      <c r="BG74" s="92"/>
      <c r="BH74" s="92"/>
      <c r="BI74" s="92"/>
      <c r="BJ74" s="92"/>
      <c r="BK74" s="92"/>
      <c r="BL74" s="92"/>
    </row>
    <row r="75" spans="1:79" s="4" customFormat="1" ht="12.75" customHeight="1">
      <c r="A75" s="93">
        <v>0</v>
      </c>
      <c r="B75" s="93"/>
      <c r="C75" s="93"/>
      <c r="D75" s="93"/>
      <c r="E75" s="93"/>
      <c r="F75" s="93"/>
      <c r="G75" s="115" t="s">
        <v>70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13"/>
      <c r="AA75" s="113"/>
      <c r="AB75" s="113"/>
      <c r="AC75" s="113"/>
      <c r="AD75" s="113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70">
        <v>0</v>
      </c>
      <c r="B76" s="70"/>
      <c r="C76" s="70"/>
      <c r="D76" s="70"/>
      <c r="E76" s="70"/>
      <c r="F76" s="70"/>
      <c r="G76" s="118" t="s">
        <v>99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1" t="s">
        <v>97</v>
      </c>
      <c r="AA76" s="91"/>
      <c r="AB76" s="91"/>
      <c r="AC76" s="91"/>
      <c r="AD76" s="91"/>
      <c r="AE76" s="118" t="s">
        <v>86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2">
        <v>7.29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1"/>
        <v>7.29</v>
      </c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70">
        <v>0</v>
      </c>
      <c r="B77" s="70"/>
      <c r="C77" s="70"/>
      <c r="D77" s="70"/>
      <c r="E77" s="70"/>
      <c r="F77" s="70"/>
      <c r="G77" s="118" t="s">
        <v>100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1" t="s">
        <v>85</v>
      </c>
      <c r="AA77" s="91"/>
      <c r="AB77" s="91"/>
      <c r="AC77" s="91"/>
      <c r="AD77" s="91"/>
      <c r="AE77" s="118" t="s">
        <v>86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92">
        <v>23668</v>
      </c>
      <c r="AP77" s="92"/>
      <c r="AQ77" s="92"/>
      <c r="AR77" s="92"/>
      <c r="AS77" s="92"/>
      <c r="AT77" s="92"/>
      <c r="AU77" s="92"/>
      <c r="AV77" s="92"/>
      <c r="AW77" s="92">
        <v>2244</v>
      </c>
      <c r="AX77" s="92"/>
      <c r="AY77" s="92"/>
      <c r="AZ77" s="92"/>
      <c r="BA77" s="92"/>
      <c r="BB77" s="92"/>
      <c r="BC77" s="92"/>
      <c r="BD77" s="92"/>
      <c r="BE77" s="92">
        <f t="shared" si="1"/>
        <v>25912</v>
      </c>
      <c r="BF77" s="92"/>
      <c r="BG77" s="92"/>
      <c r="BH77" s="92"/>
      <c r="BI77" s="92"/>
      <c r="BJ77" s="92"/>
      <c r="BK77" s="92"/>
      <c r="BL77" s="92"/>
    </row>
    <row r="78" spans="1:79" ht="12.75" customHeight="1">
      <c r="A78" s="70">
        <v>0</v>
      </c>
      <c r="B78" s="70"/>
      <c r="C78" s="70"/>
      <c r="D78" s="70"/>
      <c r="E78" s="70"/>
      <c r="F78" s="70"/>
      <c r="G78" s="118" t="s">
        <v>101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1" t="s">
        <v>85</v>
      </c>
      <c r="AA78" s="91"/>
      <c r="AB78" s="91"/>
      <c r="AC78" s="91"/>
      <c r="AD78" s="91"/>
      <c r="AE78" s="118" t="s">
        <v>86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92">
        <v>0</v>
      </c>
      <c r="AP78" s="92"/>
      <c r="AQ78" s="92"/>
      <c r="AR78" s="92"/>
      <c r="AS78" s="92"/>
      <c r="AT78" s="92"/>
      <c r="AU78" s="92"/>
      <c r="AV78" s="92"/>
      <c r="AW78" s="92">
        <v>2244</v>
      </c>
      <c r="AX78" s="92"/>
      <c r="AY78" s="92"/>
      <c r="AZ78" s="92"/>
      <c r="BA78" s="92"/>
      <c r="BB78" s="92"/>
      <c r="BC78" s="92"/>
      <c r="BD78" s="92"/>
      <c r="BE78" s="92">
        <f t="shared" si="1"/>
        <v>2244</v>
      </c>
      <c r="BF78" s="92"/>
      <c r="BG78" s="92"/>
      <c r="BH78" s="92"/>
      <c r="BI78" s="92"/>
      <c r="BJ78" s="92"/>
      <c r="BK78" s="92"/>
      <c r="BL78" s="92"/>
    </row>
    <row r="79" spans="1:79" s="4" customFormat="1" ht="12.75" customHeight="1">
      <c r="A79" s="93">
        <v>0</v>
      </c>
      <c r="B79" s="93"/>
      <c r="C79" s="93"/>
      <c r="D79" s="93"/>
      <c r="E79" s="93"/>
      <c r="F79" s="93"/>
      <c r="G79" s="115" t="s">
        <v>102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13"/>
      <c r="AA79" s="113"/>
      <c r="AB79" s="113"/>
      <c r="AC79" s="113"/>
      <c r="AD79" s="113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70">
        <v>0</v>
      </c>
      <c r="B80" s="70"/>
      <c r="C80" s="70"/>
      <c r="D80" s="70"/>
      <c r="E80" s="70"/>
      <c r="F80" s="70"/>
      <c r="G80" s="118" t="s">
        <v>103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91" t="s">
        <v>104</v>
      </c>
      <c r="AA80" s="91"/>
      <c r="AB80" s="91"/>
      <c r="AC80" s="91"/>
      <c r="AD80" s="91"/>
      <c r="AE80" s="118" t="s">
        <v>86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92">
        <v>0</v>
      </c>
      <c r="AP80" s="92"/>
      <c r="AQ80" s="92"/>
      <c r="AR80" s="92"/>
      <c r="AS80" s="92"/>
      <c r="AT80" s="92"/>
      <c r="AU80" s="92"/>
      <c r="AV80" s="92"/>
      <c r="AW80" s="92">
        <v>9</v>
      </c>
      <c r="AX80" s="92"/>
      <c r="AY80" s="92"/>
      <c r="AZ80" s="92"/>
      <c r="BA80" s="92"/>
      <c r="BB80" s="92"/>
      <c r="BC80" s="92"/>
      <c r="BD80" s="92"/>
      <c r="BE80" s="92">
        <f t="shared" si="1"/>
        <v>9</v>
      </c>
      <c r="BF80" s="92"/>
      <c r="BG80" s="92"/>
      <c r="BH80" s="92"/>
      <c r="BI80" s="92"/>
      <c r="BJ80" s="92"/>
      <c r="BK80" s="92"/>
      <c r="BL80" s="92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06" t="s">
        <v>75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55" t="s">
        <v>77</v>
      </c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</row>
    <row r="84" spans="1:64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>
      <c r="A85" s="109" t="s">
        <v>3</v>
      </c>
      <c r="B85" s="109"/>
      <c r="C85" s="109"/>
      <c r="D85" s="109"/>
      <c r="E85" s="109"/>
      <c r="F85" s="109"/>
    </row>
    <row r="86" spans="1:64" ht="13.15" customHeight="1">
      <c r="A86" s="44" t="s">
        <v>74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64">
      <c r="A87" s="105" t="s">
        <v>47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06" t="s">
        <v>76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55" t="s">
        <v>78</v>
      </c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</row>
    <row r="90" spans="1:64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>
      <c r="A91" s="102">
        <v>44643</v>
      </c>
      <c r="B91" s="103"/>
      <c r="C91" s="103"/>
      <c r="D91" s="103"/>
      <c r="E91" s="103"/>
      <c r="F91" s="103"/>
      <c r="G91" s="103"/>
      <c r="H91" s="103"/>
    </row>
    <row r="92" spans="1:64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5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Z71:AD71"/>
    <mergeCell ref="AO71:AV71"/>
    <mergeCell ref="AW71:BD71"/>
    <mergeCell ref="BE71:BL71"/>
    <mergeCell ref="G71:Y71"/>
    <mergeCell ref="AE71:AN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5:L75 H79:L79 G65:G71 G73:G80">
    <cfRule type="cellIs" dxfId="6" priority="3" stopIfTrue="1" operator="equal">
      <formula>$G64</formula>
    </cfRule>
  </conditionalFormatting>
  <conditionalFormatting sqref="D49:D51 D51:I51">
    <cfRule type="cellIs" dxfId="5" priority="2" stopIfTrue="1" operator="equal">
      <formula>$D48</formula>
    </cfRule>
  </conditionalFormatting>
  <conditionalFormatting sqref="A65:F80">
    <cfRule type="cellIs" dxfId="4" priority="1" stopIfTrue="1" operator="equal">
      <formula>0</formula>
    </cfRule>
  </conditionalFormatting>
  <conditionalFormatting sqref="G72:L72">
    <cfRule type="cellIs" dxfId="3" priority="5" stopIfTrue="1" operator="equal">
      <formula>$G70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85"/>
  <sheetViews>
    <sheetView view="pageBreakPreview" zoomScaleNormal="100" zoomScaleSheetLayoutView="100" workbookViewId="0">
      <selection activeCell="A34" sqref="A34:BL3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9.7109375" style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2" t="s">
        <v>35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5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>
      <c r="AO3" s="44" t="s">
        <v>72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>
      <c r="AO4" s="46" t="s">
        <v>73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>
      <c r="AO5" s="48" t="s">
        <v>20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5" customHeight="1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2.75" customHeight="1">
      <c r="AO7" s="125" t="s">
        <v>126</v>
      </c>
      <c r="AP7" s="124"/>
      <c r="AQ7" s="124"/>
      <c r="AR7" s="124"/>
      <c r="AS7" s="124"/>
      <c r="AT7" s="124"/>
      <c r="AU7" s="124"/>
      <c r="AV7" s="40" t="s">
        <v>63</v>
      </c>
      <c r="AW7" s="125">
        <v>12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82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2" t="s">
        <v>71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4"/>
      <c r="N13" s="54" t="s">
        <v>73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52" t="s">
        <v>79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0" t="s">
        <v>56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3"/>
      <c r="N14" s="51" t="s">
        <v>62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3"/>
      <c r="AU14" s="50" t="s">
        <v>55</v>
      </c>
      <c r="AV14" s="50"/>
      <c r="AW14" s="50"/>
      <c r="AX14" s="50"/>
      <c r="AY14" s="50"/>
      <c r="AZ14" s="50"/>
      <c r="BA14" s="50"/>
      <c r="BB14" s="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2" t="s">
        <v>84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4"/>
      <c r="N16" s="131" t="s">
        <v>123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52" t="s">
        <v>79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0" t="s">
        <v>56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3"/>
      <c r="N17" s="51" t="s">
        <v>61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3"/>
      <c r="AU17" s="50" t="s">
        <v>55</v>
      </c>
      <c r="AV17" s="50"/>
      <c r="AW17" s="50"/>
      <c r="AX17" s="50"/>
      <c r="AY17" s="50"/>
      <c r="AZ17" s="50"/>
      <c r="BA17" s="50"/>
      <c r="BB17" s="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2" t="s">
        <v>120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122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112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59" t="s">
        <v>121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52" t="s">
        <v>80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0" t="s">
        <v>56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8"/>
      <c r="AA20" s="57" t="s">
        <v>58</v>
      </c>
      <c r="AB20" s="57"/>
      <c r="AC20" s="57"/>
      <c r="AD20" s="57"/>
      <c r="AE20" s="57"/>
      <c r="AF20" s="57"/>
      <c r="AG20" s="57"/>
      <c r="AH20" s="57"/>
      <c r="AI20" s="57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0" t="s">
        <v>60</v>
      </c>
      <c r="BF20" s="50"/>
      <c r="BG20" s="50"/>
      <c r="BH20" s="50"/>
      <c r="BI20" s="50"/>
      <c r="BJ20" s="50"/>
      <c r="BK20" s="50"/>
      <c r="BL20" s="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f>202696+12000+23000</f>
        <v>237696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f>202696+12000+23000</f>
        <v>237696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22</v>
      </c>
      <c r="B23" s="61"/>
      <c r="C23" s="61"/>
      <c r="D23" s="61"/>
      <c r="E23" s="61"/>
      <c r="F23" s="61"/>
      <c r="G23" s="61"/>
      <c r="H23" s="61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3" t="s">
        <v>37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78.75" customHeight="1">
      <c r="A26" s="60" t="s">
        <v>119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>
      <c r="A29" s="62" t="s">
        <v>28</v>
      </c>
      <c r="B29" s="62"/>
      <c r="C29" s="62"/>
      <c r="D29" s="62"/>
      <c r="E29" s="62"/>
      <c r="F29" s="62"/>
      <c r="G29" s="63" t="s">
        <v>40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66">
        <v>1</v>
      </c>
      <c r="B30" s="66"/>
      <c r="C30" s="66"/>
      <c r="D30" s="66"/>
      <c r="E30" s="66"/>
      <c r="F30" s="6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70" t="s">
        <v>33</v>
      </c>
      <c r="B31" s="70"/>
      <c r="C31" s="70"/>
      <c r="D31" s="70"/>
      <c r="E31" s="70"/>
      <c r="F31" s="7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>
      <c r="A32" s="70">
        <v>1</v>
      </c>
      <c r="B32" s="70"/>
      <c r="C32" s="70"/>
      <c r="D32" s="70"/>
      <c r="E32" s="70"/>
      <c r="F32" s="70"/>
      <c r="G32" s="74" t="s">
        <v>111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>
      <c r="A35" s="60" t="s">
        <v>111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>
      <c r="A38" s="62" t="s">
        <v>28</v>
      </c>
      <c r="B38" s="62"/>
      <c r="C38" s="62"/>
      <c r="D38" s="62"/>
      <c r="E38" s="62"/>
      <c r="F38" s="62"/>
      <c r="G38" s="63" t="s">
        <v>25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66">
        <v>1</v>
      </c>
      <c r="B39" s="66"/>
      <c r="C39" s="66"/>
      <c r="D39" s="66"/>
      <c r="E39" s="66"/>
      <c r="F39" s="6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70" t="s">
        <v>6</v>
      </c>
      <c r="B40" s="70"/>
      <c r="C40" s="70"/>
      <c r="D40" s="70"/>
      <c r="E40" s="70"/>
      <c r="F40" s="7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70">
        <v>1</v>
      </c>
      <c r="B41" s="70"/>
      <c r="C41" s="70"/>
      <c r="D41" s="70"/>
      <c r="E41" s="70"/>
      <c r="F41" s="70"/>
      <c r="G41" s="74" t="s">
        <v>113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81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6" t="s">
        <v>28</v>
      </c>
      <c r="B45" s="66"/>
      <c r="C45" s="66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6"/>
      <c r="B46" s="66"/>
      <c r="C46" s="66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6">
        <v>1</v>
      </c>
      <c r="B47" s="66"/>
      <c r="C47" s="66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0" t="s">
        <v>6</v>
      </c>
      <c r="B48" s="70"/>
      <c r="C48" s="70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0">
        <v>1</v>
      </c>
      <c r="B49" s="70"/>
      <c r="C49" s="70"/>
      <c r="D49" s="74" t="s">
        <v>114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f>202696+12000+23000</f>
        <v>237696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237696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f>AC49</f>
        <v>237696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237696</v>
      </c>
      <c r="AT50" s="97"/>
      <c r="AU50" s="97"/>
      <c r="AV50" s="97"/>
      <c r="AW50" s="97"/>
      <c r="AX50" s="97"/>
      <c r="AY50" s="97"/>
      <c r="AZ50" s="9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3" t="s">
        <v>42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>
      <c r="A53" s="77" t="s">
        <v>81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6" t="s">
        <v>28</v>
      </c>
      <c r="B54" s="66"/>
      <c r="C54" s="66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>
      <c r="A55" s="66"/>
      <c r="B55" s="66"/>
      <c r="C55" s="66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>
      <c r="A56" s="66">
        <v>1</v>
      </c>
      <c r="B56" s="66"/>
      <c r="C56" s="66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>
      <c r="A57" s="70" t="s">
        <v>6</v>
      </c>
      <c r="B57" s="70"/>
      <c r="C57" s="7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12.75" customHeight="1">
      <c r="A58" s="70">
        <v>1</v>
      </c>
      <c r="B58" s="70"/>
      <c r="C58" s="70"/>
      <c r="D58" s="74" t="s">
        <v>110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f>202696+12000+23000</f>
        <v>237696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237696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f>AB58</f>
        <v>237696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237696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1" t="s">
        <v>43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>
      <c r="A62" s="66" t="s">
        <v>28</v>
      </c>
      <c r="B62" s="66"/>
      <c r="C62" s="66"/>
      <c r="D62" s="66"/>
      <c r="E62" s="66"/>
      <c r="F62" s="66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6">
        <v>1</v>
      </c>
      <c r="B63" s="66"/>
      <c r="C63" s="66"/>
      <c r="D63" s="66"/>
      <c r="E63" s="66"/>
      <c r="F63" s="66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>
      <c r="A64" s="70" t="s">
        <v>33</v>
      </c>
      <c r="B64" s="70"/>
      <c r="C64" s="70"/>
      <c r="D64" s="70"/>
      <c r="E64" s="70"/>
      <c r="F64" s="7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0" t="s">
        <v>19</v>
      </c>
      <c r="AA64" s="70"/>
      <c r="AB64" s="70"/>
      <c r="AC64" s="70"/>
      <c r="AD64" s="70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71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66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10" t="s">
        <v>65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3"/>
      <c r="AB65" s="113"/>
      <c r="AC65" s="113"/>
      <c r="AD65" s="113"/>
      <c r="AE65" s="114"/>
      <c r="AF65" s="114"/>
      <c r="AG65" s="114"/>
      <c r="AH65" s="114"/>
      <c r="AI65" s="114"/>
      <c r="AJ65" s="114"/>
      <c r="AK65" s="114"/>
      <c r="AL65" s="114"/>
      <c r="AM65" s="114"/>
      <c r="AN65" s="98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25.5" customHeight="1">
      <c r="A66" s="70">
        <v>0</v>
      </c>
      <c r="B66" s="70"/>
      <c r="C66" s="70"/>
      <c r="D66" s="70"/>
      <c r="E66" s="70"/>
      <c r="F66" s="70"/>
      <c r="G66" s="118" t="s">
        <v>115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1" t="s">
        <v>85</v>
      </c>
      <c r="AA66" s="91"/>
      <c r="AB66" s="91"/>
      <c r="AC66" s="91"/>
      <c r="AD66" s="9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2"/>
      <c r="AO66" s="92">
        <f>202696+12000+23000</f>
        <v>237696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237696</v>
      </c>
      <c r="BF66" s="92"/>
      <c r="BG66" s="92"/>
      <c r="BH66" s="92"/>
      <c r="BI66" s="92"/>
      <c r="BJ66" s="92"/>
      <c r="BK66" s="92"/>
      <c r="BL66" s="92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115" t="s">
        <v>69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13"/>
      <c r="AA67" s="113"/>
      <c r="AB67" s="113"/>
      <c r="AC67" s="113"/>
      <c r="AD67" s="113"/>
      <c r="AE67" s="114"/>
      <c r="AF67" s="114"/>
      <c r="AG67" s="114"/>
      <c r="AH67" s="114"/>
      <c r="AI67" s="114"/>
      <c r="AJ67" s="114"/>
      <c r="AK67" s="114"/>
      <c r="AL67" s="114"/>
      <c r="AM67" s="114"/>
      <c r="AN67" s="98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70">
        <v>0</v>
      </c>
      <c r="B68" s="70"/>
      <c r="C68" s="70"/>
      <c r="D68" s="70"/>
      <c r="E68" s="70"/>
      <c r="F68" s="70"/>
      <c r="G68" s="118" t="s">
        <v>116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67</v>
      </c>
      <c r="AA68" s="91"/>
      <c r="AB68" s="91"/>
      <c r="AC68" s="91"/>
      <c r="AD68" s="9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2"/>
      <c r="AO68" s="92">
        <v>19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ref="BE68:BE70" si="0">AO68+AW68</f>
        <v>19</v>
      </c>
      <c r="BF68" s="92"/>
      <c r="BG68" s="92"/>
      <c r="BH68" s="92"/>
      <c r="BI68" s="92"/>
      <c r="BJ68" s="92"/>
      <c r="BK68" s="92"/>
      <c r="BL68" s="92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15" t="s">
        <v>70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13"/>
      <c r="AA69" s="113"/>
      <c r="AB69" s="113"/>
      <c r="AC69" s="113"/>
      <c r="AD69" s="113"/>
      <c r="AE69" s="114"/>
      <c r="AF69" s="114"/>
      <c r="AG69" s="114"/>
      <c r="AH69" s="114"/>
      <c r="AI69" s="114"/>
      <c r="AJ69" s="114"/>
      <c r="AK69" s="114"/>
      <c r="AL69" s="114"/>
      <c r="AM69" s="114"/>
      <c r="AN69" s="98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70">
        <v>0</v>
      </c>
      <c r="B70" s="70"/>
      <c r="C70" s="70"/>
      <c r="D70" s="70"/>
      <c r="E70" s="70"/>
      <c r="F70" s="70"/>
      <c r="G70" s="118" t="s">
        <v>117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85</v>
      </c>
      <c r="AA70" s="91"/>
      <c r="AB70" s="91"/>
      <c r="AC70" s="91"/>
      <c r="AD70" s="9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2"/>
      <c r="AO70" s="92">
        <v>12510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12510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15" t="s">
        <v>102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13"/>
      <c r="AA71" s="113"/>
      <c r="AB71" s="113"/>
      <c r="AC71" s="113"/>
      <c r="AD71" s="113"/>
      <c r="AE71" s="114"/>
      <c r="AF71" s="114"/>
      <c r="AG71" s="114"/>
      <c r="AH71" s="114"/>
      <c r="AI71" s="114"/>
      <c r="AJ71" s="114"/>
      <c r="AK71" s="114"/>
      <c r="AL71" s="114"/>
      <c r="AM71" s="114"/>
      <c r="AN71" s="98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2"/>
      <c r="BF71" s="92"/>
      <c r="BG71" s="92"/>
      <c r="BH71" s="92"/>
      <c r="BI71" s="92"/>
      <c r="BJ71" s="92"/>
      <c r="BK71" s="92"/>
      <c r="BL71" s="92"/>
      <c r="BS71" s="39"/>
    </row>
    <row r="72" spans="1:79" ht="25.5" customHeight="1">
      <c r="A72" s="70">
        <v>0</v>
      </c>
      <c r="B72" s="70"/>
      <c r="C72" s="70"/>
      <c r="D72" s="70"/>
      <c r="E72" s="70"/>
      <c r="F72" s="70"/>
      <c r="G72" s="118" t="s">
        <v>118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1" t="s">
        <v>104</v>
      </c>
      <c r="AA72" s="91"/>
      <c r="AB72" s="91"/>
      <c r="AC72" s="91"/>
      <c r="AD72" s="9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2"/>
      <c r="AO72" s="92">
        <v>100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100</v>
      </c>
      <c r="BF72" s="92"/>
      <c r="BG72" s="92"/>
      <c r="BH72" s="92"/>
      <c r="BI72" s="92"/>
      <c r="BJ72" s="92"/>
      <c r="BK72" s="92"/>
      <c r="BL72" s="92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6" t="s">
        <v>75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55" t="s">
        <v>77</v>
      </c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</row>
    <row r="76" spans="1:79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>
      <c r="A77" s="109" t="s">
        <v>3</v>
      </c>
      <c r="B77" s="109"/>
      <c r="C77" s="109"/>
      <c r="D77" s="109"/>
      <c r="E77" s="109"/>
      <c r="F77" s="109"/>
    </row>
    <row r="78" spans="1:79" ht="13.15" customHeight="1">
      <c r="A78" s="44" t="s">
        <v>74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1">
        <v>0</v>
      </c>
    </row>
    <row r="79" spans="1:79">
      <c r="A79" s="105" t="s">
        <v>47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6" t="s">
        <v>76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55" t="s">
        <v>78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</row>
    <row r="82" spans="1:59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>
      <c r="A83" s="102">
        <v>44643</v>
      </c>
      <c r="B83" s="103"/>
      <c r="C83" s="103"/>
      <c r="D83" s="103"/>
      <c r="E83" s="103"/>
      <c r="F83" s="103"/>
      <c r="G83" s="103"/>
      <c r="H83" s="103"/>
    </row>
    <row r="84" spans="1:59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КПК1011080</vt:lpstr>
      <vt:lpstr>КПК1014082</vt:lpstr>
      <vt:lpstr>КПК1011080!Область_печати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2022-03-23T12:20:09Z</cp:lastPrinted>
  <dcterms:created xsi:type="dcterms:W3CDTF">2016-08-15T09:54:21Z</dcterms:created>
  <dcterms:modified xsi:type="dcterms:W3CDTF">2022-03-23T12:26:15Z</dcterms:modified>
</cp:coreProperties>
</file>