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<sst xmlns="http://schemas.openxmlformats.org/spreadsheetml/2006/main" count="272" uniqueCount="53">
  <si>
    <t>№</t>
  </si>
  <si>
    <t>Місто, район</t>
  </si>
  <si>
    <t>Всього</t>
  </si>
  <si>
    <t>Капітальний ремонт</t>
  </si>
  <si>
    <t>Поточний ремонт</t>
  </si>
  <si>
    <t>план</t>
  </si>
  <si>
    <t>факт</t>
  </si>
  <si>
    <t>%</t>
  </si>
  <si>
    <t>тис. кв. м</t>
  </si>
  <si>
    <t>тис. грн.</t>
  </si>
  <si>
    <t>Поточний ремонт доріг міста</t>
  </si>
  <si>
    <t xml:space="preserve">вул. 95 Погранзагону </t>
  </si>
  <si>
    <t>вул. Гоголя</t>
  </si>
  <si>
    <t>вул. Покровська</t>
  </si>
  <si>
    <t>вул. 8 Березня</t>
  </si>
  <si>
    <t>вул. Каштанова</t>
  </si>
  <si>
    <t>вул. Садова</t>
  </si>
  <si>
    <t>вул. Проліскова</t>
  </si>
  <si>
    <t>вул. Виконкомівська</t>
  </si>
  <si>
    <t>вул. Козацька</t>
  </si>
  <si>
    <t>Під’їзд до залізничних переїздів по вул.Центральна</t>
  </si>
  <si>
    <t>вул. Інтернаціональна</t>
  </si>
  <si>
    <t>вул. Затишна</t>
  </si>
  <si>
    <t>вул. Павла Тичини</t>
  </si>
  <si>
    <t>вул. Богми</t>
  </si>
  <si>
    <t>вул.Довженко</t>
  </si>
  <si>
    <t>вул. Музична</t>
  </si>
  <si>
    <t>вул. Космічна</t>
  </si>
  <si>
    <t>Поточний ремонт внутрішньобудинкових доріг міста</t>
  </si>
  <si>
    <t>будинку №9 по вул.Миру</t>
  </si>
  <si>
    <t>будинку №194а по вул.М.Коцюбинського в м.Синельникове</t>
  </si>
  <si>
    <t>будинку №8 по вул.Миру в м.Синельникове</t>
  </si>
  <si>
    <t>будинку №117 по вул.Затишна в м. Синельникове</t>
  </si>
  <si>
    <t xml:space="preserve">будинку№44 по вул. Миру в м.Синельникове </t>
  </si>
  <si>
    <t>будинку №7 по вул.Миру в м.Синельникове</t>
  </si>
  <si>
    <t>будинку №6 по вул Миру в м.Синельникове</t>
  </si>
  <si>
    <t>від будинку №37 по вул.Миру до ЗНЗ №2</t>
  </si>
  <si>
    <t>будинку №36 по вул.Миру в м.Синельникове</t>
  </si>
  <si>
    <t>в’їзд до будинків №29,№25 по вул.Миру в м.Синельникове</t>
  </si>
  <si>
    <t>буд. №41 по вул.Миру в м.Синельникове</t>
  </si>
  <si>
    <t>будинку №19 по вул.Миру в м.Синельникове</t>
  </si>
  <si>
    <t>будинку № 45 по вул Миру в м. Синельникове</t>
  </si>
  <si>
    <t>будинку №18 по вул. Миру в м.Синельникове</t>
  </si>
  <si>
    <t xml:space="preserve">будинку №11 по вул.Миру, </t>
  </si>
  <si>
    <t xml:space="preserve">будинку №4 по вул.Миру, </t>
  </si>
  <si>
    <t xml:space="preserve">будинку № 183а, 185а по вул.Центральна </t>
  </si>
  <si>
    <t>будинку №6 по вул. Чехова в м.Синельникове</t>
  </si>
  <si>
    <t>-</t>
  </si>
  <si>
    <t xml:space="preserve">                                                                                                                                                                     Д.І. ЗРАЖЕВСЬКИЙ</t>
  </si>
  <si>
    <t>Поточний ремонт доріг м. Синельникове</t>
  </si>
  <si>
    <t>вул. Гагаріна,                              вул. Каштанова,                       вул. Центральна,                      вул. Довженко</t>
  </si>
  <si>
    <t>Інформація щодо  виконання робіт з капітального та поточного ремонту доріг м. Синельникове у 2018 році за рахунок місцевого бюджету  станом на 27.12.2018</t>
  </si>
  <si>
    <t xml:space="preserve">Третяк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</si>
</sst>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right"/>
    </xf>
    <xf numFmtId="0" fontId="7" fillId="0" borderId="11" xfId="0" applyFont="1" applyFill="1" applyBorder="1" applyAlignment="1">
      <alignment horizontal="center" vertical="center" wrapText="1" shrinkToFit="1"/>
    </xf>
    <xf numFmtId="0" fontId="45" fillId="0" borderId="11" xfId="0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 vertical="center" wrapText="1" shrinkToFit="1"/>
    </xf>
    <xf numFmtId="2" fontId="7" fillId="0" borderId="11" xfId="0" applyNumberFormat="1" applyFont="1" applyFill="1" applyBorder="1" applyAlignment="1">
      <alignment horizontal="center" vertical="center" wrapText="1" shrinkToFit="1"/>
    </xf>
    <xf numFmtId="9" fontId="45" fillId="0" borderId="11" xfId="55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 shrinkToFit="1"/>
    </xf>
    <xf numFmtId="164" fontId="6" fillId="0" borderId="11" xfId="0" applyNumberFormat="1" applyFont="1" applyFill="1" applyBorder="1" applyAlignment="1">
      <alignment horizontal="center" vertical="center" wrapText="1" shrinkToFit="1"/>
    </xf>
    <xf numFmtId="2" fontId="6" fillId="0" borderId="11" xfId="0" applyNumberFormat="1" applyFont="1" applyFill="1" applyBorder="1" applyAlignment="1">
      <alignment horizontal="center" vertical="center" wrapText="1" shrinkToFit="1"/>
    </xf>
    <xf numFmtId="164" fontId="46" fillId="0" borderId="11" xfId="0" applyNumberFormat="1" applyFont="1" applyFill="1" applyBorder="1" applyAlignment="1">
      <alignment horizontal="center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center" vertical="center" wrapText="1" shrinkToFit="1"/>
    </xf>
    <xf numFmtId="164" fontId="47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 shrinkToFit="1"/>
    </xf>
    <xf numFmtId="0" fontId="10" fillId="0" borderId="0" xfId="0" applyFont="1" applyFill="1" applyAlignment="1">
      <alignment horizontal="left" vertical="center" wrapText="1" shrinkToFit="1"/>
    </xf>
    <xf numFmtId="164" fontId="45" fillId="0" borderId="11" xfId="0" applyNumberFormat="1" applyFont="1" applyFill="1" applyBorder="1" applyAlignment="1">
      <alignment horizontal="center"/>
    </xf>
    <xf numFmtId="2" fontId="45" fillId="0" borderId="11" xfId="0" applyNumberFormat="1" applyFont="1" applyFill="1" applyBorder="1" applyAlignment="1">
      <alignment horizontal="center"/>
    </xf>
    <xf numFmtId="9" fontId="45" fillId="0" borderId="11" xfId="55" applyFont="1" applyFill="1" applyBorder="1" applyAlignment="1">
      <alignment horizontal="center" vertical="center"/>
    </xf>
    <xf numFmtId="2" fontId="46" fillId="0" borderId="11" xfId="0" applyNumberFormat="1" applyFont="1" applyFill="1" applyBorder="1" applyAlignment="1">
      <alignment horizontal="center"/>
    </xf>
    <xf numFmtId="164" fontId="45" fillId="0" borderId="11" xfId="0" applyNumberFormat="1" applyFont="1" applyFill="1" applyBorder="1" applyAlignment="1">
      <alignment horizontal="center" vertical="center" wrapText="1"/>
    </xf>
    <xf numFmtId="2" fontId="45" fillId="0" borderId="11" xfId="0" applyNumberFormat="1" applyFont="1" applyFill="1" applyBorder="1" applyAlignment="1">
      <alignment horizontal="center" vertical="center" wrapText="1"/>
    </xf>
    <xf numFmtId="9" fontId="45" fillId="0" borderId="11" xfId="55" applyFont="1" applyFill="1" applyBorder="1" applyAlignment="1">
      <alignment horizontal="center" vertical="center" wrapText="1"/>
    </xf>
    <xf numFmtId="10" fontId="7" fillId="0" borderId="11" xfId="0" applyNumberFormat="1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44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 shrinkToFit="1"/>
    </xf>
    <xf numFmtId="0" fontId="35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showZeros="0" tabSelected="1" zoomScalePageLayoutView="0" workbookViewId="0" topLeftCell="A52">
      <selection activeCell="B65" sqref="B65"/>
    </sheetView>
  </sheetViews>
  <sheetFormatPr defaultColWidth="9.140625" defaultRowHeight="15"/>
  <cols>
    <col min="1" max="1" width="3.421875" style="3" customWidth="1"/>
    <col min="2" max="2" width="23.140625" style="3" customWidth="1"/>
    <col min="3" max="3" width="8.140625" style="3" customWidth="1"/>
    <col min="4" max="4" width="7.7109375" style="3" customWidth="1"/>
    <col min="5" max="5" width="8.421875" style="3" customWidth="1"/>
    <col min="6" max="6" width="8.00390625" style="3" customWidth="1"/>
    <col min="7" max="7" width="2.57421875" style="3" customWidth="1"/>
    <col min="8" max="8" width="8.140625" style="3" customWidth="1"/>
    <col min="9" max="9" width="11.421875" style="3" customWidth="1"/>
    <col min="10" max="10" width="8.421875" style="3" customWidth="1"/>
    <col min="11" max="11" width="7.7109375" style="3" customWidth="1"/>
    <col min="12" max="12" width="7.28125" style="3" customWidth="1"/>
    <col min="13" max="13" width="8.28125" style="3" customWidth="1"/>
    <col min="14" max="14" width="9.140625" style="3" customWidth="1"/>
    <col min="15" max="15" width="8.7109375" style="3" customWidth="1"/>
    <col min="16" max="16" width="8.8515625" style="3" customWidth="1"/>
    <col min="17" max="17" width="9.140625" style="3" customWidth="1"/>
    <col min="18" max="18" width="5.57421875" style="3" customWidth="1"/>
    <col min="19" max="16384" width="9.140625" style="3" customWidth="1"/>
  </cols>
  <sheetData>
    <row r="1" ht="15">
      <c r="R1" s="4"/>
    </row>
    <row r="2" ht="15">
      <c r="Q2" s="4"/>
    </row>
    <row r="3" spans="1:18" ht="15">
      <c r="A3" s="32" t="s">
        <v>51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5">
      <c r="A4" s="33" t="s">
        <v>0</v>
      </c>
      <c r="B4" s="33" t="s">
        <v>1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5" t="s">
        <v>2</v>
      </c>
      <c r="N4" s="35"/>
      <c r="O4" s="35"/>
      <c r="P4" s="35"/>
      <c r="Q4" s="35"/>
      <c r="R4" s="35"/>
    </row>
    <row r="5" spans="1:18" ht="15">
      <c r="A5" s="33"/>
      <c r="B5" s="33"/>
      <c r="C5" s="34" t="s">
        <v>3</v>
      </c>
      <c r="D5" s="34"/>
      <c r="E5" s="34"/>
      <c r="F5" s="34"/>
      <c r="G5" s="34"/>
      <c r="H5" s="34" t="s">
        <v>4</v>
      </c>
      <c r="I5" s="34"/>
      <c r="J5" s="34"/>
      <c r="K5" s="34"/>
      <c r="L5" s="34"/>
      <c r="M5" s="35"/>
      <c r="N5" s="35"/>
      <c r="O5" s="35"/>
      <c r="P5" s="35"/>
      <c r="Q5" s="35"/>
      <c r="R5" s="35"/>
    </row>
    <row r="6" spans="1:18" ht="15">
      <c r="A6" s="33"/>
      <c r="B6" s="33"/>
      <c r="C6" s="34" t="s">
        <v>5</v>
      </c>
      <c r="D6" s="34"/>
      <c r="E6" s="34" t="s">
        <v>6</v>
      </c>
      <c r="F6" s="34"/>
      <c r="G6" s="34"/>
      <c r="H6" s="36" t="s">
        <v>5</v>
      </c>
      <c r="I6" s="36"/>
      <c r="J6" s="34" t="s">
        <v>6</v>
      </c>
      <c r="K6" s="34"/>
      <c r="L6" s="34"/>
      <c r="M6" s="2" t="s">
        <v>5</v>
      </c>
      <c r="N6" s="2" t="s">
        <v>6</v>
      </c>
      <c r="O6" s="37" t="s">
        <v>7</v>
      </c>
      <c r="P6" s="2" t="s">
        <v>5</v>
      </c>
      <c r="Q6" s="2" t="s">
        <v>6</v>
      </c>
      <c r="R6" s="37" t="s">
        <v>7</v>
      </c>
    </row>
    <row r="7" spans="1:18" ht="15">
      <c r="A7" s="33"/>
      <c r="B7" s="33"/>
      <c r="C7" s="2" t="s">
        <v>8</v>
      </c>
      <c r="D7" s="2" t="s">
        <v>9</v>
      </c>
      <c r="E7" s="2" t="s">
        <v>8</v>
      </c>
      <c r="F7" s="2" t="s">
        <v>9</v>
      </c>
      <c r="G7" s="2" t="s">
        <v>7</v>
      </c>
      <c r="H7" s="2" t="s">
        <v>8</v>
      </c>
      <c r="I7" s="2" t="s">
        <v>9</v>
      </c>
      <c r="J7" s="2" t="s">
        <v>8</v>
      </c>
      <c r="K7" s="2" t="s">
        <v>9</v>
      </c>
      <c r="L7" s="1" t="s">
        <v>7</v>
      </c>
      <c r="M7" s="2" t="s">
        <v>8</v>
      </c>
      <c r="N7" s="2" t="s">
        <v>8</v>
      </c>
      <c r="O7" s="37"/>
      <c r="P7" s="2" t="s">
        <v>9</v>
      </c>
      <c r="Q7" s="2" t="s">
        <v>9</v>
      </c>
      <c r="R7" s="37"/>
    </row>
    <row r="8" spans="1:18" ht="15">
      <c r="A8" s="30" t="s">
        <v>10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8" ht="15">
      <c r="A9" s="5">
        <v>1</v>
      </c>
      <c r="B9" s="5" t="s">
        <v>11</v>
      </c>
      <c r="C9" s="6" t="s">
        <v>47</v>
      </c>
      <c r="D9" s="6" t="s">
        <v>47</v>
      </c>
      <c r="E9" s="6" t="s">
        <v>47</v>
      </c>
      <c r="F9" s="6" t="s">
        <v>47</v>
      </c>
      <c r="G9" s="6" t="s">
        <v>47</v>
      </c>
      <c r="H9" s="7">
        <v>0.005</v>
      </c>
      <c r="I9" s="8">
        <v>3.25</v>
      </c>
      <c r="J9" s="20">
        <f>H9</f>
        <v>0.005</v>
      </c>
      <c r="K9" s="21">
        <f>I9</f>
        <v>3.25</v>
      </c>
      <c r="L9" s="9">
        <f aca="true" t="shared" si="0" ref="L9:L48">J9/H9</f>
        <v>1</v>
      </c>
      <c r="M9" s="7">
        <f>H9</f>
        <v>0.005</v>
      </c>
      <c r="N9" s="7">
        <f>J9</f>
        <v>0.005</v>
      </c>
      <c r="O9" s="9">
        <f>N9/M9</f>
        <v>1</v>
      </c>
      <c r="P9" s="8">
        <f>I9</f>
        <v>3.25</v>
      </c>
      <c r="Q9" s="8">
        <f>K9</f>
        <v>3.25</v>
      </c>
      <c r="R9" s="9">
        <f aca="true" t="shared" si="1" ref="R9:R25">Q9/P9</f>
        <v>1</v>
      </c>
    </row>
    <row r="10" spans="1:18" ht="15">
      <c r="A10" s="5">
        <v>2</v>
      </c>
      <c r="B10" s="5" t="s">
        <v>12</v>
      </c>
      <c r="C10" s="6" t="s">
        <v>47</v>
      </c>
      <c r="D10" s="6" t="s">
        <v>47</v>
      </c>
      <c r="E10" s="6" t="s">
        <v>47</v>
      </c>
      <c r="F10" s="6" t="s">
        <v>47</v>
      </c>
      <c r="G10" s="6" t="s">
        <v>47</v>
      </c>
      <c r="H10" s="7">
        <v>0.883</v>
      </c>
      <c r="I10" s="8">
        <v>498.89</v>
      </c>
      <c r="J10" s="20">
        <f aca="true" t="shared" si="2" ref="J10:J25">H10</f>
        <v>0.883</v>
      </c>
      <c r="K10" s="21">
        <f aca="true" t="shared" si="3" ref="K10:K25">I10</f>
        <v>498.89</v>
      </c>
      <c r="L10" s="9">
        <f t="shared" si="0"/>
        <v>1</v>
      </c>
      <c r="M10" s="7">
        <f aca="true" t="shared" si="4" ref="M10:M25">H10</f>
        <v>0.883</v>
      </c>
      <c r="N10" s="7">
        <f aca="true" t="shared" si="5" ref="N10:N25">J10</f>
        <v>0.883</v>
      </c>
      <c r="O10" s="9">
        <f aca="true" t="shared" si="6" ref="O10:O25">N10/M10</f>
        <v>1</v>
      </c>
      <c r="P10" s="8">
        <f aca="true" t="shared" si="7" ref="P10:P25">I10</f>
        <v>498.89</v>
      </c>
      <c r="Q10" s="8">
        <f aca="true" t="shared" si="8" ref="Q10:Q25">K10</f>
        <v>498.89</v>
      </c>
      <c r="R10" s="9">
        <f t="shared" si="1"/>
        <v>1</v>
      </c>
    </row>
    <row r="11" spans="1:18" ht="15">
      <c r="A11" s="5">
        <v>3</v>
      </c>
      <c r="B11" s="5" t="s">
        <v>13</v>
      </c>
      <c r="C11" s="6" t="s">
        <v>47</v>
      </c>
      <c r="D11" s="6" t="s">
        <v>47</v>
      </c>
      <c r="E11" s="6" t="s">
        <v>47</v>
      </c>
      <c r="F11" s="6" t="s">
        <v>47</v>
      </c>
      <c r="G11" s="6" t="s">
        <v>47</v>
      </c>
      <c r="H11" s="7">
        <v>0.186</v>
      </c>
      <c r="I11" s="8">
        <v>105.9</v>
      </c>
      <c r="J11" s="20">
        <f t="shared" si="2"/>
        <v>0.186</v>
      </c>
      <c r="K11" s="21">
        <f t="shared" si="3"/>
        <v>105.9</v>
      </c>
      <c r="L11" s="9">
        <f t="shared" si="0"/>
        <v>1</v>
      </c>
      <c r="M11" s="7">
        <f t="shared" si="4"/>
        <v>0.186</v>
      </c>
      <c r="N11" s="7">
        <f t="shared" si="5"/>
        <v>0.186</v>
      </c>
      <c r="O11" s="9">
        <f t="shared" si="6"/>
        <v>1</v>
      </c>
      <c r="P11" s="8">
        <f t="shared" si="7"/>
        <v>105.9</v>
      </c>
      <c r="Q11" s="8">
        <f t="shared" si="8"/>
        <v>105.9</v>
      </c>
      <c r="R11" s="9">
        <f t="shared" si="1"/>
        <v>1</v>
      </c>
    </row>
    <row r="12" spans="1:18" ht="15">
      <c r="A12" s="5">
        <v>4</v>
      </c>
      <c r="B12" s="5" t="s">
        <v>14</v>
      </c>
      <c r="C12" s="6" t="s">
        <v>47</v>
      </c>
      <c r="D12" s="6" t="s">
        <v>47</v>
      </c>
      <c r="E12" s="6" t="s">
        <v>47</v>
      </c>
      <c r="F12" s="6" t="s">
        <v>47</v>
      </c>
      <c r="G12" s="6" t="s">
        <v>47</v>
      </c>
      <c r="H12" s="7">
        <v>0.212</v>
      </c>
      <c r="I12" s="8">
        <v>121.01</v>
      </c>
      <c r="J12" s="20">
        <f t="shared" si="2"/>
        <v>0.212</v>
      </c>
      <c r="K12" s="21">
        <f t="shared" si="3"/>
        <v>121.01</v>
      </c>
      <c r="L12" s="9">
        <f t="shared" si="0"/>
        <v>1</v>
      </c>
      <c r="M12" s="7">
        <f t="shared" si="4"/>
        <v>0.212</v>
      </c>
      <c r="N12" s="7">
        <f t="shared" si="5"/>
        <v>0.212</v>
      </c>
      <c r="O12" s="9">
        <f t="shared" si="6"/>
        <v>1</v>
      </c>
      <c r="P12" s="8">
        <f t="shared" si="7"/>
        <v>121.01</v>
      </c>
      <c r="Q12" s="8">
        <f t="shared" si="8"/>
        <v>121.01</v>
      </c>
      <c r="R12" s="9">
        <f t="shared" si="1"/>
        <v>1</v>
      </c>
    </row>
    <row r="13" spans="1:18" ht="15">
      <c r="A13" s="5">
        <v>5</v>
      </c>
      <c r="B13" s="5" t="s">
        <v>15</v>
      </c>
      <c r="C13" s="6" t="s">
        <v>47</v>
      </c>
      <c r="D13" s="6" t="s">
        <v>47</v>
      </c>
      <c r="E13" s="6" t="s">
        <v>47</v>
      </c>
      <c r="F13" s="6" t="s">
        <v>47</v>
      </c>
      <c r="G13" s="6" t="s">
        <v>47</v>
      </c>
      <c r="H13" s="7">
        <v>0.199</v>
      </c>
      <c r="I13" s="8">
        <v>118.599</v>
      </c>
      <c r="J13" s="20">
        <f t="shared" si="2"/>
        <v>0.199</v>
      </c>
      <c r="K13" s="21">
        <f t="shared" si="3"/>
        <v>118.599</v>
      </c>
      <c r="L13" s="9">
        <f t="shared" si="0"/>
        <v>1</v>
      </c>
      <c r="M13" s="7">
        <f t="shared" si="4"/>
        <v>0.199</v>
      </c>
      <c r="N13" s="7">
        <f t="shared" si="5"/>
        <v>0.199</v>
      </c>
      <c r="O13" s="9">
        <f t="shared" si="6"/>
        <v>1</v>
      </c>
      <c r="P13" s="8">
        <f t="shared" si="7"/>
        <v>118.599</v>
      </c>
      <c r="Q13" s="8">
        <f t="shared" si="8"/>
        <v>118.599</v>
      </c>
      <c r="R13" s="9">
        <f t="shared" si="1"/>
        <v>1</v>
      </c>
    </row>
    <row r="14" spans="1:18" ht="15">
      <c r="A14" s="5">
        <v>6</v>
      </c>
      <c r="B14" s="5" t="s">
        <v>16</v>
      </c>
      <c r="C14" s="6" t="s">
        <v>47</v>
      </c>
      <c r="D14" s="6" t="s">
        <v>47</v>
      </c>
      <c r="E14" s="6" t="s">
        <v>47</v>
      </c>
      <c r="F14" s="6" t="s">
        <v>47</v>
      </c>
      <c r="G14" s="6" t="s">
        <v>47</v>
      </c>
      <c r="H14" s="7">
        <v>2.487</v>
      </c>
      <c r="I14" s="8">
        <v>1301.98</v>
      </c>
      <c r="J14" s="20">
        <f t="shared" si="2"/>
        <v>2.487</v>
      </c>
      <c r="K14" s="21">
        <f t="shared" si="3"/>
        <v>1301.98</v>
      </c>
      <c r="L14" s="9">
        <f>J14/H14</f>
        <v>1</v>
      </c>
      <c r="M14" s="7">
        <f t="shared" si="4"/>
        <v>2.487</v>
      </c>
      <c r="N14" s="7">
        <f t="shared" si="5"/>
        <v>2.487</v>
      </c>
      <c r="O14" s="9">
        <f t="shared" si="6"/>
        <v>1</v>
      </c>
      <c r="P14" s="8">
        <f t="shared" si="7"/>
        <v>1301.98</v>
      </c>
      <c r="Q14" s="8">
        <f t="shared" si="8"/>
        <v>1301.98</v>
      </c>
      <c r="R14" s="9">
        <f t="shared" si="1"/>
        <v>1</v>
      </c>
    </row>
    <row r="15" spans="1:18" ht="15">
      <c r="A15" s="5">
        <v>7</v>
      </c>
      <c r="B15" s="5" t="s">
        <v>17</v>
      </c>
      <c r="C15" s="6" t="s">
        <v>47</v>
      </c>
      <c r="D15" s="6" t="s">
        <v>47</v>
      </c>
      <c r="E15" s="6" t="s">
        <v>47</v>
      </c>
      <c r="F15" s="6" t="s">
        <v>47</v>
      </c>
      <c r="G15" s="6" t="s">
        <v>47</v>
      </c>
      <c r="H15" s="7">
        <v>0.007</v>
      </c>
      <c r="I15" s="8">
        <v>3.92</v>
      </c>
      <c r="J15" s="20">
        <f t="shared" si="2"/>
        <v>0.007</v>
      </c>
      <c r="K15" s="21">
        <f t="shared" si="3"/>
        <v>3.92</v>
      </c>
      <c r="L15" s="9">
        <f t="shared" si="0"/>
        <v>1</v>
      </c>
      <c r="M15" s="7">
        <f t="shared" si="4"/>
        <v>0.007</v>
      </c>
      <c r="N15" s="7">
        <f t="shared" si="5"/>
        <v>0.007</v>
      </c>
      <c r="O15" s="9">
        <f t="shared" si="6"/>
        <v>1</v>
      </c>
      <c r="P15" s="8">
        <f t="shared" si="7"/>
        <v>3.92</v>
      </c>
      <c r="Q15" s="8">
        <f t="shared" si="8"/>
        <v>3.92</v>
      </c>
      <c r="R15" s="9">
        <f t="shared" si="1"/>
        <v>1</v>
      </c>
    </row>
    <row r="16" spans="1:18" ht="15">
      <c r="A16" s="5">
        <v>8</v>
      </c>
      <c r="B16" s="5" t="s">
        <v>18</v>
      </c>
      <c r="C16" s="6" t="s">
        <v>47</v>
      </c>
      <c r="D16" s="6" t="s">
        <v>47</v>
      </c>
      <c r="E16" s="6" t="s">
        <v>47</v>
      </c>
      <c r="F16" s="6" t="s">
        <v>47</v>
      </c>
      <c r="G16" s="6" t="s">
        <v>47</v>
      </c>
      <c r="H16" s="7">
        <v>0.02</v>
      </c>
      <c r="I16" s="8">
        <v>11.2</v>
      </c>
      <c r="J16" s="20">
        <f t="shared" si="2"/>
        <v>0.02</v>
      </c>
      <c r="K16" s="21">
        <f t="shared" si="3"/>
        <v>11.2</v>
      </c>
      <c r="L16" s="9">
        <f t="shared" si="0"/>
        <v>1</v>
      </c>
      <c r="M16" s="7">
        <f t="shared" si="4"/>
        <v>0.02</v>
      </c>
      <c r="N16" s="7">
        <f t="shared" si="5"/>
        <v>0.02</v>
      </c>
      <c r="O16" s="9">
        <f t="shared" si="6"/>
        <v>1</v>
      </c>
      <c r="P16" s="8">
        <f t="shared" si="7"/>
        <v>11.2</v>
      </c>
      <c r="Q16" s="8">
        <f t="shared" si="8"/>
        <v>11.2</v>
      </c>
      <c r="R16" s="9">
        <f t="shared" si="1"/>
        <v>1</v>
      </c>
    </row>
    <row r="17" spans="1:18" ht="15">
      <c r="A17" s="5">
        <v>9</v>
      </c>
      <c r="B17" s="5" t="s">
        <v>19</v>
      </c>
      <c r="C17" s="6" t="s">
        <v>47</v>
      </c>
      <c r="D17" s="6" t="s">
        <v>47</v>
      </c>
      <c r="E17" s="6" t="s">
        <v>47</v>
      </c>
      <c r="F17" s="6" t="s">
        <v>47</v>
      </c>
      <c r="G17" s="6" t="s">
        <v>47</v>
      </c>
      <c r="H17" s="7">
        <v>0.01</v>
      </c>
      <c r="I17" s="8">
        <v>5.6</v>
      </c>
      <c r="J17" s="20">
        <f t="shared" si="2"/>
        <v>0.01</v>
      </c>
      <c r="K17" s="21">
        <f t="shared" si="3"/>
        <v>5.6</v>
      </c>
      <c r="L17" s="9">
        <f t="shared" si="0"/>
        <v>1</v>
      </c>
      <c r="M17" s="7">
        <f t="shared" si="4"/>
        <v>0.01</v>
      </c>
      <c r="N17" s="7">
        <f t="shared" si="5"/>
        <v>0.01</v>
      </c>
      <c r="O17" s="9">
        <f t="shared" si="6"/>
        <v>1</v>
      </c>
      <c r="P17" s="8">
        <f t="shared" si="7"/>
        <v>5.6</v>
      </c>
      <c r="Q17" s="8">
        <f t="shared" si="8"/>
        <v>5.6</v>
      </c>
      <c r="R17" s="9">
        <f t="shared" si="1"/>
        <v>1</v>
      </c>
    </row>
    <row r="18" spans="1:18" ht="38.25">
      <c r="A18" s="5">
        <v>10</v>
      </c>
      <c r="B18" s="5" t="s">
        <v>20</v>
      </c>
      <c r="C18" s="6" t="s">
        <v>47</v>
      </c>
      <c r="D18" s="6" t="s">
        <v>47</v>
      </c>
      <c r="E18" s="6" t="s">
        <v>47</v>
      </c>
      <c r="F18" s="6" t="s">
        <v>47</v>
      </c>
      <c r="G18" s="6" t="s">
        <v>47</v>
      </c>
      <c r="H18" s="7">
        <v>0.049</v>
      </c>
      <c r="I18" s="8">
        <v>28.78</v>
      </c>
      <c r="J18" s="7">
        <v>0.049</v>
      </c>
      <c r="K18" s="8">
        <f t="shared" si="3"/>
        <v>28.78</v>
      </c>
      <c r="L18" s="22">
        <f t="shared" si="0"/>
        <v>1</v>
      </c>
      <c r="M18" s="7">
        <f t="shared" si="4"/>
        <v>0.049</v>
      </c>
      <c r="N18" s="7">
        <f t="shared" si="5"/>
        <v>0.049</v>
      </c>
      <c r="O18" s="22">
        <f t="shared" si="6"/>
        <v>1</v>
      </c>
      <c r="P18" s="8">
        <f t="shared" si="7"/>
        <v>28.78</v>
      </c>
      <c r="Q18" s="8">
        <f t="shared" si="8"/>
        <v>28.78</v>
      </c>
      <c r="R18" s="22">
        <f t="shared" si="1"/>
        <v>1</v>
      </c>
    </row>
    <row r="19" spans="1:18" ht="15">
      <c r="A19" s="5">
        <v>11</v>
      </c>
      <c r="B19" s="5" t="s">
        <v>21</v>
      </c>
      <c r="C19" s="6" t="s">
        <v>47</v>
      </c>
      <c r="D19" s="6" t="s">
        <v>47</v>
      </c>
      <c r="E19" s="6" t="s">
        <v>47</v>
      </c>
      <c r="F19" s="6" t="s">
        <v>47</v>
      </c>
      <c r="G19" s="6" t="s">
        <v>47</v>
      </c>
      <c r="H19" s="7">
        <v>0.024</v>
      </c>
      <c r="I19" s="8">
        <v>13.44</v>
      </c>
      <c r="J19" s="20">
        <f t="shared" si="2"/>
        <v>0.024</v>
      </c>
      <c r="K19" s="21">
        <f t="shared" si="3"/>
        <v>13.44</v>
      </c>
      <c r="L19" s="9">
        <f t="shared" si="0"/>
        <v>1</v>
      </c>
      <c r="M19" s="7">
        <f t="shared" si="4"/>
        <v>0.024</v>
      </c>
      <c r="N19" s="7">
        <f t="shared" si="5"/>
        <v>0.024</v>
      </c>
      <c r="O19" s="9">
        <f t="shared" si="6"/>
        <v>1</v>
      </c>
      <c r="P19" s="8">
        <f t="shared" si="7"/>
        <v>13.44</v>
      </c>
      <c r="Q19" s="8">
        <f t="shared" si="8"/>
        <v>13.44</v>
      </c>
      <c r="R19" s="9">
        <f t="shared" si="1"/>
        <v>1</v>
      </c>
    </row>
    <row r="20" spans="1:18" ht="15">
      <c r="A20" s="5">
        <v>12</v>
      </c>
      <c r="B20" s="5" t="s">
        <v>22</v>
      </c>
      <c r="C20" s="6" t="s">
        <v>47</v>
      </c>
      <c r="D20" s="6" t="s">
        <v>47</v>
      </c>
      <c r="E20" s="6" t="s">
        <v>47</v>
      </c>
      <c r="F20" s="6" t="s">
        <v>47</v>
      </c>
      <c r="G20" s="6" t="s">
        <v>47</v>
      </c>
      <c r="H20" s="7">
        <v>0.018</v>
      </c>
      <c r="I20" s="8">
        <v>10.08</v>
      </c>
      <c r="J20" s="20">
        <f t="shared" si="2"/>
        <v>0.018</v>
      </c>
      <c r="K20" s="21">
        <f t="shared" si="3"/>
        <v>10.08</v>
      </c>
      <c r="L20" s="9">
        <f t="shared" si="0"/>
        <v>1</v>
      </c>
      <c r="M20" s="7">
        <f t="shared" si="4"/>
        <v>0.018</v>
      </c>
      <c r="N20" s="7">
        <f t="shared" si="5"/>
        <v>0.018</v>
      </c>
      <c r="O20" s="9">
        <f t="shared" si="6"/>
        <v>1</v>
      </c>
      <c r="P20" s="8">
        <f t="shared" si="7"/>
        <v>10.08</v>
      </c>
      <c r="Q20" s="8">
        <f t="shared" si="8"/>
        <v>10.08</v>
      </c>
      <c r="R20" s="9">
        <f t="shared" si="1"/>
        <v>1</v>
      </c>
    </row>
    <row r="21" spans="1:18" ht="15">
      <c r="A21" s="5">
        <v>13</v>
      </c>
      <c r="B21" s="5" t="s">
        <v>23</v>
      </c>
      <c r="C21" s="6" t="s">
        <v>47</v>
      </c>
      <c r="D21" s="6" t="s">
        <v>47</v>
      </c>
      <c r="E21" s="6" t="s">
        <v>47</v>
      </c>
      <c r="F21" s="6" t="s">
        <v>47</v>
      </c>
      <c r="G21" s="6" t="s">
        <v>47</v>
      </c>
      <c r="H21" s="7">
        <v>0.019</v>
      </c>
      <c r="I21" s="8">
        <v>10.65</v>
      </c>
      <c r="J21" s="20">
        <f t="shared" si="2"/>
        <v>0.019</v>
      </c>
      <c r="K21" s="21">
        <f t="shared" si="3"/>
        <v>10.65</v>
      </c>
      <c r="L21" s="9">
        <f t="shared" si="0"/>
        <v>1</v>
      </c>
      <c r="M21" s="7">
        <f t="shared" si="4"/>
        <v>0.019</v>
      </c>
      <c r="N21" s="7">
        <f t="shared" si="5"/>
        <v>0.019</v>
      </c>
      <c r="O21" s="9">
        <f t="shared" si="6"/>
        <v>1</v>
      </c>
      <c r="P21" s="8">
        <f t="shared" si="7"/>
        <v>10.65</v>
      </c>
      <c r="Q21" s="8">
        <f t="shared" si="8"/>
        <v>10.65</v>
      </c>
      <c r="R21" s="9">
        <f t="shared" si="1"/>
        <v>1</v>
      </c>
    </row>
    <row r="22" spans="1:18" ht="15">
      <c r="A22" s="5">
        <v>14</v>
      </c>
      <c r="B22" s="5" t="s">
        <v>24</v>
      </c>
      <c r="C22" s="6" t="s">
        <v>47</v>
      </c>
      <c r="D22" s="6" t="s">
        <v>47</v>
      </c>
      <c r="E22" s="6" t="s">
        <v>47</v>
      </c>
      <c r="F22" s="6" t="s">
        <v>47</v>
      </c>
      <c r="G22" s="6" t="s">
        <v>47</v>
      </c>
      <c r="H22" s="7">
        <v>0.006</v>
      </c>
      <c r="I22" s="8">
        <v>3.36</v>
      </c>
      <c r="J22" s="20">
        <f t="shared" si="2"/>
        <v>0.006</v>
      </c>
      <c r="K22" s="21">
        <f t="shared" si="3"/>
        <v>3.36</v>
      </c>
      <c r="L22" s="9">
        <f t="shared" si="0"/>
        <v>1</v>
      </c>
      <c r="M22" s="7">
        <f t="shared" si="4"/>
        <v>0.006</v>
      </c>
      <c r="N22" s="7">
        <f t="shared" si="5"/>
        <v>0.006</v>
      </c>
      <c r="O22" s="9">
        <f t="shared" si="6"/>
        <v>1</v>
      </c>
      <c r="P22" s="8">
        <f t="shared" si="7"/>
        <v>3.36</v>
      </c>
      <c r="Q22" s="8">
        <f t="shared" si="8"/>
        <v>3.36</v>
      </c>
      <c r="R22" s="9">
        <f t="shared" si="1"/>
        <v>1</v>
      </c>
    </row>
    <row r="23" spans="1:18" ht="15">
      <c r="A23" s="5">
        <v>15</v>
      </c>
      <c r="B23" s="5" t="s">
        <v>25</v>
      </c>
      <c r="C23" s="6" t="s">
        <v>47</v>
      </c>
      <c r="D23" s="6" t="s">
        <v>47</v>
      </c>
      <c r="E23" s="6" t="s">
        <v>47</v>
      </c>
      <c r="F23" s="6" t="s">
        <v>47</v>
      </c>
      <c r="G23" s="6" t="s">
        <v>47</v>
      </c>
      <c r="H23" s="7">
        <v>0.015</v>
      </c>
      <c r="I23" s="8">
        <v>8.4</v>
      </c>
      <c r="J23" s="20">
        <f t="shared" si="2"/>
        <v>0.015</v>
      </c>
      <c r="K23" s="21">
        <f t="shared" si="3"/>
        <v>8.4</v>
      </c>
      <c r="L23" s="9">
        <f t="shared" si="0"/>
        <v>1</v>
      </c>
      <c r="M23" s="7">
        <f t="shared" si="4"/>
        <v>0.015</v>
      </c>
      <c r="N23" s="7">
        <f t="shared" si="5"/>
        <v>0.015</v>
      </c>
      <c r="O23" s="9">
        <f t="shared" si="6"/>
        <v>1</v>
      </c>
      <c r="P23" s="8">
        <f t="shared" si="7"/>
        <v>8.4</v>
      </c>
      <c r="Q23" s="8">
        <f t="shared" si="8"/>
        <v>8.4</v>
      </c>
      <c r="R23" s="9">
        <f t="shared" si="1"/>
        <v>1</v>
      </c>
    </row>
    <row r="24" spans="1:18" ht="15">
      <c r="A24" s="5">
        <v>16</v>
      </c>
      <c r="B24" s="5" t="s">
        <v>26</v>
      </c>
      <c r="C24" s="6" t="s">
        <v>47</v>
      </c>
      <c r="D24" s="6" t="s">
        <v>47</v>
      </c>
      <c r="E24" s="6" t="s">
        <v>47</v>
      </c>
      <c r="F24" s="6" t="s">
        <v>47</v>
      </c>
      <c r="G24" s="6" t="s">
        <v>47</v>
      </c>
      <c r="H24" s="7">
        <v>0.01</v>
      </c>
      <c r="I24" s="8">
        <v>5.6</v>
      </c>
      <c r="J24" s="20">
        <f t="shared" si="2"/>
        <v>0.01</v>
      </c>
      <c r="K24" s="21">
        <f t="shared" si="3"/>
        <v>5.6</v>
      </c>
      <c r="L24" s="9">
        <f t="shared" si="0"/>
        <v>1</v>
      </c>
      <c r="M24" s="7">
        <f t="shared" si="4"/>
        <v>0.01</v>
      </c>
      <c r="N24" s="7">
        <f t="shared" si="5"/>
        <v>0.01</v>
      </c>
      <c r="O24" s="9">
        <f t="shared" si="6"/>
        <v>1</v>
      </c>
      <c r="P24" s="8">
        <f t="shared" si="7"/>
        <v>5.6</v>
      </c>
      <c r="Q24" s="8">
        <f t="shared" si="8"/>
        <v>5.6</v>
      </c>
      <c r="R24" s="9">
        <f t="shared" si="1"/>
        <v>1</v>
      </c>
    </row>
    <row r="25" spans="1:18" ht="15">
      <c r="A25" s="5">
        <v>17</v>
      </c>
      <c r="B25" s="5" t="s">
        <v>27</v>
      </c>
      <c r="C25" s="6" t="s">
        <v>47</v>
      </c>
      <c r="D25" s="6" t="s">
        <v>47</v>
      </c>
      <c r="E25" s="6" t="s">
        <v>47</v>
      </c>
      <c r="F25" s="6" t="s">
        <v>47</v>
      </c>
      <c r="G25" s="6" t="s">
        <v>47</v>
      </c>
      <c r="H25" s="7">
        <v>0.01</v>
      </c>
      <c r="I25" s="8">
        <v>5.6</v>
      </c>
      <c r="J25" s="20">
        <f t="shared" si="2"/>
        <v>0.01</v>
      </c>
      <c r="K25" s="21">
        <f t="shared" si="3"/>
        <v>5.6</v>
      </c>
      <c r="L25" s="9">
        <f t="shared" si="0"/>
        <v>1</v>
      </c>
      <c r="M25" s="7">
        <f t="shared" si="4"/>
        <v>0.01</v>
      </c>
      <c r="N25" s="7">
        <f t="shared" si="5"/>
        <v>0.01</v>
      </c>
      <c r="O25" s="9">
        <f t="shared" si="6"/>
        <v>1</v>
      </c>
      <c r="P25" s="8">
        <f t="shared" si="7"/>
        <v>5.6</v>
      </c>
      <c r="Q25" s="8">
        <f t="shared" si="8"/>
        <v>5.6</v>
      </c>
      <c r="R25" s="9">
        <f t="shared" si="1"/>
        <v>1</v>
      </c>
    </row>
    <row r="26" spans="1:18" ht="15">
      <c r="A26" s="5"/>
      <c r="B26" s="10" t="s">
        <v>2</v>
      </c>
      <c r="C26" s="6" t="s">
        <v>47</v>
      </c>
      <c r="D26" s="6" t="s">
        <v>47</v>
      </c>
      <c r="E26" s="6" t="s">
        <v>47</v>
      </c>
      <c r="F26" s="6" t="s">
        <v>47</v>
      </c>
      <c r="G26" s="6" t="s">
        <v>47</v>
      </c>
      <c r="H26" s="11">
        <f>SUM(H9:H25)</f>
        <v>4.16</v>
      </c>
      <c r="I26" s="12">
        <f>SUM(I9:I25)</f>
        <v>2256.259</v>
      </c>
      <c r="J26" s="13">
        <f>SUM(J9:J25)</f>
        <v>4.16</v>
      </c>
      <c r="K26" s="23">
        <f>SUM(K9:K25)</f>
        <v>2256.259</v>
      </c>
      <c r="L26" s="9"/>
      <c r="M26" s="11">
        <f>SUM(M9:M25)</f>
        <v>4.16</v>
      </c>
      <c r="N26" s="11">
        <f>SUM(N9:N25)</f>
        <v>4.16</v>
      </c>
      <c r="O26" s="6" t="s">
        <v>47</v>
      </c>
      <c r="P26" s="12">
        <f>SUM(P9:P25)</f>
        <v>2256.259</v>
      </c>
      <c r="Q26" s="12">
        <f>SUM(Q9:Q25)</f>
        <v>2256.259</v>
      </c>
      <c r="R26" s="6" t="s">
        <v>47</v>
      </c>
    </row>
    <row r="27" spans="1:18" ht="15">
      <c r="A27" s="30" t="s">
        <v>49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ht="51">
      <c r="A28" s="5">
        <v>1</v>
      </c>
      <c r="B28" s="5" t="s">
        <v>50</v>
      </c>
      <c r="C28" s="6" t="s">
        <v>47</v>
      </c>
      <c r="D28" s="6" t="s">
        <v>47</v>
      </c>
      <c r="E28" s="6" t="s">
        <v>47</v>
      </c>
      <c r="F28" s="6" t="s">
        <v>47</v>
      </c>
      <c r="G28" s="6"/>
      <c r="H28" s="7">
        <v>0.4</v>
      </c>
      <c r="I28" s="5">
        <v>198.48</v>
      </c>
      <c r="J28" s="7">
        <v>0.4</v>
      </c>
      <c r="K28" s="5">
        <v>198.48</v>
      </c>
      <c r="L28" s="27">
        <v>1</v>
      </c>
      <c r="M28" s="7">
        <v>0.4</v>
      </c>
      <c r="N28" s="7">
        <v>0.4</v>
      </c>
      <c r="O28" s="27">
        <v>1</v>
      </c>
      <c r="P28" s="5">
        <v>198.48</v>
      </c>
      <c r="Q28" s="5">
        <v>198.48</v>
      </c>
      <c r="R28" s="26">
        <f>Q28/P28</f>
        <v>1</v>
      </c>
    </row>
    <row r="29" spans="1:18" ht="15">
      <c r="A29" s="5"/>
      <c r="B29" s="28" t="s">
        <v>2</v>
      </c>
      <c r="C29" s="6" t="s">
        <v>47</v>
      </c>
      <c r="D29" s="6" t="s">
        <v>47</v>
      </c>
      <c r="E29" s="6" t="s">
        <v>47</v>
      </c>
      <c r="F29" s="6" t="s">
        <v>47</v>
      </c>
      <c r="G29" s="6"/>
      <c r="H29" s="13">
        <v>0.4</v>
      </c>
      <c r="I29" s="23">
        <v>198.48</v>
      </c>
      <c r="J29" s="13">
        <v>0.4</v>
      </c>
      <c r="K29" s="23">
        <v>198.48</v>
      </c>
      <c r="L29" s="6"/>
      <c r="M29" s="13">
        <v>0.4</v>
      </c>
      <c r="N29" s="13">
        <v>0.4</v>
      </c>
      <c r="O29" s="6"/>
      <c r="P29" s="23">
        <v>198.48</v>
      </c>
      <c r="Q29" s="23">
        <v>198.48</v>
      </c>
      <c r="R29" s="6"/>
    </row>
    <row r="30" spans="1:18" ht="15">
      <c r="A30" s="30" t="s">
        <v>28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ht="15">
      <c r="A31" s="5">
        <v>1</v>
      </c>
      <c r="B31" s="5" t="s">
        <v>29</v>
      </c>
      <c r="C31" s="6" t="s">
        <v>47</v>
      </c>
      <c r="D31" s="6" t="s">
        <v>47</v>
      </c>
      <c r="E31" s="6" t="s">
        <v>47</v>
      </c>
      <c r="F31" s="6" t="s">
        <v>47</v>
      </c>
      <c r="G31" s="6" t="s">
        <v>47</v>
      </c>
      <c r="H31" s="7">
        <v>0.155</v>
      </c>
      <c r="I31" s="5">
        <v>70.17</v>
      </c>
      <c r="J31" s="24">
        <f aca="true" t="shared" si="9" ref="J31:K48">H31</f>
        <v>0.155</v>
      </c>
      <c r="K31" s="25">
        <f t="shared" si="9"/>
        <v>70.17</v>
      </c>
      <c r="L31" s="26">
        <f t="shared" si="0"/>
        <v>1</v>
      </c>
      <c r="M31" s="7">
        <f aca="true" t="shared" si="10" ref="M31:M48">H31</f>
        <v>0.155</v>
      </c>
      <c r="N31" s="7">
        <f aca="true" t="shared" si="11" ref="N31:N48">J31</f>
        <v>0.155</v>
      </c>
      <c r="O31" s="26">
        <f aca="true" t="shared" si="12" ref="O31:O48">N31/M31</f>
        <v>1</v>
      </c>
      <c r="P31" s="8">
        <f aca="true" t="shared" si="13" ref="P31:P48">I31</f>
        <v>70.17</v>
      </c>
      <c r="Q31" s="8">
        <f aca="true" t="shared" si="14" ref="Q31:Q48">K31</f>
        <v>70.17</v>
      </c>
      <c r="R31" s="26">
        <f aca="true" t="shared" si="15" ref="R31:R48">Q31/P31</f>
        <v>1</v>
      </c>
    </row>
    <row r="32" spans="1:18" ht="38.25">
      <c r="A32" s="5">
        <v>2</v>
      </c>
      <c r="B32" s="5" t="s">
        <v>30</v>
      </c>
      <c r="C32" s="6" t="s">
        <v>47</v>
      </c>
      <c r="D32" s="6" t="s">
        <v>47</v>
      </c>
      <c r="E32" s="6" t="s">
        <v>47</v>
      </c>
      <c r="F32" s="6" t="s">
        <v>47</v>
      </c>
      <c r="G32" s="6" t="s">
        <v>47</v>
      </c>
      <c r="H32" s="7">
        <v>0.121</v>
      </c>
      <c r="I32" s="5">
        <v>58.01</v>
      </c>
      <c r="J32" s="24">
        <f t="shared" si="9"/>
        <v>0.121</v>
      </c>
      <c r="K32" s="25">
        <f t="shared" si="9"/>
        <v>58.01</v>
      </c>
      <c r="L32" s="26">
        <f t="shared" si="0"/>
        <v>1</v>
      </c>
      <c r="M32" s="7">
        <f t="shared" si="10"/>
        <v>0.121</v>
      </c>
      <c r="N32" s="7">
        <f t="shared" si="11"/>
        <v>0.121</v>
      </c>
      <c r="O32" s="26">
        <f t="shared" si="12"/>
        <v>1</v>
      </c>
      <c r="P32" s="8">
        <f t="shared" si="13"/>
        <v>58.01</v>
      </c>
      <c r="Q32" s="8">
        <f t="shared" si="14"/>
        <v>58.01</v>
      </c>
      <c r="R32" s="26">
        <f t="shared" si="15"/>
        <v>1</v>
      </c>
    </row>
    <row r="33" spans="1:18" ht="25.5">
      <c r="A33" s="5">
        <v>3</v>
      </c>
      <c r="B33" s="5" t="s">
        <v>31</v>
      </c>
      <c r="C33" s="6" t="s">
        <v>47</v>
      </c>
      <c r="D33" s="6" t="s">
        <v>47</v>
      </c>
      <c r="E33" s="6" t="s">
        <v>47</v>
      </c>
      <c r="F33" s="6" t="s">
        <v>47</v>
      </c>
      <c r="G33" s="6" t="s">
        <v>47</v>
      </c>
      <c r="H33" s="7">
        <v>0.056</v>
      </c>
      <c r="I33" s="5">
        <v>26.04</v>
      </c>
      <c r="J33" s="24">
        <f t="shared" si="9"/>
        <v>0.056</v>
      </c>
      <c r="K33" s="25">
        <f t="shared" si="9"/>
        <v>26.04</v>
      </c>
      <c r="L33" s="26">
        <f t="shared" si="0"/>
        <v>1</v>
      </c>
      <c r="M33" s="7">
        <f t="shared" si="10"/>
        <v>0.056</v>
      </c>
      <c r="N33" s="7">
        <f t="shared" si="11"/>
        <v>0.056</v>
      </c>
      <c r="O33" s="26">
        <f t="shared" si="12"/>
        <v>1</v>
      </c>
      <c r="P33" s="8">
        <f t="shared" si="13"/>
        <v>26.04</v>
      </c>
      <c r="Q33" s="8">
        <f t="shared" si="14"/>
        <v>26.04</v>
      </c>
      <c r="R33" s="26">
        <f t="shared" si="15"/>
        <v>1</v>
      </c>
    </row>
    <row r="34" spans="1:18" ht="38.25">
      <c r="A34" s="5">
        <v>4</v>
      </c>
      <c r="B34" s="5" t="s">
        <v>32</v>
      </c>
      <c r="C34" s="6" t="s">
        <v>47</v>
      </c>
      <c r="D34" s="6" t="s">
        <v>47</v>
      </c>
      <c r="E34" s="6" t="s">
        <v>47</v>
      </c>
      <c r="F34" s="6" t="s">
        <v>47</v>
      </c>
      <c r="G34" s="6" t="s">
        <v>47</v>
      </c>
      <c r="H34" s="7">
        <v>0.34</v>
      </c>
      <c r="I34" s="5">
        <v>167.3</v>
      </c>
      <c r="J34" s="24">
        <f t="shared" si="9"/>
        <v>0.34</v>
      </c>
      <c r="K34" s="25">
        <f t="shared" si="9"/>
        <v>167.3</v>
      </c>
      <c r="L34" s="26">
        <f t="shared" si="0"/>
        <v>1</v>
      </c>
      <c r="M34" s="7">
        <f t="shared" si="10"/>
        <v>0.34</v>
      </c>
      <c r="N34" s="7">
        <f t="shared" si="11"/>
        <v>0.34</v>
      </c>
      <c r="O34" s="26">
        <f t="shared" si="12"/>
        <v>1</v>
      </c>
      <c r="P34" s="8">
        <f t="shared" si="13"/>
        <v>167.3</v>
      </c>
      <c r="Q34" s="8">
        <f t="shared" si="14"/>
        <v>167.3</v>
      </c>
      <c r="R34" s="26">
        <f t="shared" si="15"/>
        <v>1</v>
      </c>
    </row>
    <row r="35" spans="1:18" ht="25.5">
      <c r="A35" s="5">
        <v>5</v>
      </c>
      <c r="B35" s="5" t="s">
        <v>33</v>
      </c>
      <c r="C35" s="6" t="s">
        <v>47</v>
      </c>
      <c r="D35" s="6" t="s">
        <v>47</v>
      </c>
      <c r="E35" s="6" t="s">
        <v>47</v>
      </c>
      <c r="F35" s="6" t="s">
        <v>47</v>
      </c>
      <c r="G35" s="6" t="s">
        <v>47</v>
      </c>
      <c r="H35" s="7">
        <v>0.157</v>
      </c>
      <c r="I35" s="5">
        <v>73.9</v>
      </c>
      <c r="J35" s="24">
        <f t="shared" si="9"/>
        <v>0.157</v>
      </c>
      <c r="K35" s="25">
        <f t="shared" si="9"/>
        <v>73.9</v>
      </c>
      <c r="L35" s="26">
        <f t="shared" si="0"/>
        <v>1</v>
      </c>
      <c r="M35" s="7">
        <f t="shared" si="10"/>
        <v>0.157</v>
      </c>
      <c r="N35" s="7">
        <f t="shared" si="11"/>
        <v>0.157</v>
      </c>
      <c r="O35" s="26">
        <f t="shared" si="12"/>
        <v>1</v>
      </c>
      <c r="P35" s="8">
        <f t="shared" si="13"/>
        <v>73.9</v>
      </c>
      <c r="Q35" s="8">
        <f t="shared" si="14"/>
        <v>73.9</v>
      </c>
      <c r="R35" s="26">
        <f t="shared" si="15"/>
        <v>1</v>
      </c>
    </row>
    <row r="36" spans="1:18" ht="25.5">
      <c r="A36" s="5">
        <v>6</v>
      </c>
      <c r="B36" s="5" t="s">
        <v>34</v>
      </c>
      <c r="C36" s="6" t="s">
        <v>47</v>
      </c>
      <c r="D36" s="6" t="s">
        <v>47</v>
      </c>
      <c r="E36" s="6" t="s">
        <v>47</v>
      </c>
      <c r="F36" s="6" t="s">
        <v>47</v>
      </c>
      <c r="G36" s="6" t="s">
        <v>47</v>
      </c>
      <c r="H36" s="7">
        <v>0.25</v>
      </c>
      <c r="I36" s="5">
        <v>122.16</v>
      </c>
      <c r="J36" s="24">
        <f t="shared" si="9"/>
        <v>0.25</v>
      </c>
      <c r="K36" s="25">
        <f t="shared" si="9"/>
        <v>122.16</v>
      </c>
      <c r="L36" s="26">
        <f t="shared" si="0"/>
        <v>1</v>
      </c>
      <c r="M36" s="7">
        <f t="shared" si="10"/>
        <v>0.25</v>
      </c>
      <c r="N36" s="7">
        <f t="shared" si="11"/>
        <v>0.25</v>
      </c>
      <c r="O36" s="26">
        <f t="shared" si="12"/>
        <v>1</v>
      </c>
      <c r="P36" s="8">
        <f t="shared" si="13"/>
        <v>122.16</v>
      </c>
      <c r="Q36" s="8">
        <f t="shared" si="14"/>
        <v>122.16</v>
      </c>
      <c r="R36" s="26">
        <f t="shared" si="15"/>
        <v>1</v>
      </c>
    </row>
    <row r="37" spans="1:18" ht="25.5">
      <c r="A37" s="5">
        <v>7</v>
      </c>
      <c r="B37" s="5" t="s">
        <v>35</v>
      </c>
      <c r="C37" s="6" t="s">
        <v>47</v>
      </c>
      <c r="D37" s="6" t="s">
        <v>47</v>
      </c>
      <c r="E37" s="6" t="s">
        <v>47</v>
      </c>
      <c r="F37" s="6" t="s">
        <v>47</v>
      </c>
      <c r="G37" s="6" t="s">
        <v>47</v>
      </c>
      <c r="H37" s="7">
        <v>0.25</v>
      </c>
      <c r="I37" s="5">
        <v>125.73</v>
      </c>
      <c r="J37" s="24">
        <f t="shared" si="9"/>
        <v>0.25</v>
      </c>
      <c r="K37" s="25">
        <f t="shared" si="9"/>
        <v>125.73</v>
      </c>
      <c r="L37" s="26">
        <f t="shared" si="0"/>
        <v>1</v>
      </c>
      <c r="M37" s="7">
        <f t="shared" si="10"/>
        <v>0.25</v>
      </c>
      <c r="N37" s="7">
        <f t="shared" si="11"/>
        <v>0.25</v>
      </c>
      <c r="O37" s="26">
        <f t="shared" si="12"/>
        <v>1</v>
      </c>
      <c r="P37" s="8">
        <f t="shared" si="13"/>
        <v>125.73</v>
      </c>
      <c r="Q37" s="8">
        <f t="shared" si="14"/>
        <v>125.73</v>
      </c>
      <c r="R37" s="26">
        <f t="shared" si="15"/>
        <v>1</v>
      </c>
    </row>
    <row r="38" spans="1:18" ht="25.5">
      <c r="A38" s="5">
        <v>8</v>
      </c>
      <c r="B38" s="5" t="s">
        <v>36</v>
      </c>
      <c r="C38" s="6" t="s">
        <v>47</v>
      </c>
      <c r="D38" s="6" t="s">
        <v>47</v>
      </c>
      <c r="E38" s="6" t="s">
        <v>47</v>
      </c>
      <c r="F38" s="6" t="s">
        <v>47</v>
      </c>
      <c r="G38" s="6" t="s">
        <v>47</v>
      </c>
      <c r="H38" s="7">
        <v>0.121</v>
      </c>
      <c r="I38" s="5">
        <v>60.73</v>
      </c>
      <c r="J38" s="24">
        <f t="shared" si="9"/>
        <v>0.121</v>
      </c>
      <c r="K38" s="25">
        <f t="shared" si="9"/>
        <v>60.73</v>
      </c>
      <c r="L38" s="26">
        <f t="shared" si="0"/>
        <v>1</v>
      </c>
      <c r="M38" s="7">
        <f t="shared" si="10"/>
        <v>0.121</v>
      </c>
      <c r="N38" s="7">
        <f t="shared" si="11"/>
        <v>0.121</v>
      </c>
      <c r="O38" s="26">
        <f t="shared" si="12"/>
        <v>1</v>
      </c>
      <c r="P38" s="8">
        <f t="shared" si="13"/>
        <v>60.73</v>
      </c>
      <c r="Q38" s="8">
        <f t="shared" si="14"/>
        <v>60.73</v>
      </c>
      <c r="R38" s="26">
        <f t="shared" si="15"/>
        <v>1</v>
      </c>
    </row>
    <row r="39" spans="1:18" ht="25.5">
      <c r="A39" s="5">
        <v>9</v>
      </c>
      <c r="B39" s="5" t="s">
        <v>37</v>
      </c>
      <c r="C39" s="6" t="s">
        <v>47</v>
      </c>
      <c r="D39" s="6" t="s">
        <v>47</v>
      </c>
      <c r="E39" s="6" t="s">
        <v>47</v>
      </c>
      <c r="F39" s="6" t="s">
        <v>47</v>
      </c>
      <c r="G39" s="6" t="s">
        <v>47</v>
      </c>
      <c r="H39" s="7">
        <v>0.386</v>
      </c>
      <c r="I39" s="5">
        <v>183.93</v>
      </c>
      <c r="J39" s="24">
        <f t="shared" si="9"/>
        <v>0.386</v>
      </c>
      <c r="K39" s="25">
        <f t="shared" si="9"/>
        <v>183.93</v>
      </c>
      <c r="L39" s="26">
        <f t="shared" si="0"/>
        <v>1</v>
      </c>
      <c r="M39" s="7">
        <f t="shared" si="10"/>
        <v>0.386</v>
      </c>
      <c r="N39" s="7">
        <f t="shared" si="11"/>
        <v>0.386</v>
      </c>
      <c r="O39" s="26">
        <f t="shared" si="12"/>
        <v>1</v>
      </c>
      <c r="P39" s="8">
        <f t="shared" si="13"/>
        <v>183.93</v>
      </c>
      <c r="Q39" s="8">
        <f t="shared" si="14"/>
        <v>183.93</v>
      </c>
      <c r="R39" s="26">
        <f t="shared" si="15"/>
        <v>1</v>
      </c>
    </row>
    <row r="40" spans="1:18" ht="38.25">
      <c r="A40" s="5">
        <v>10</v>
      </c>
      <c r="B40" s="5" t="s">
        <v>38</v>
      </c>
      <c r="C40" s="6" t="s">
        <v>47</v>
      </c>
      <c r="D40" s="6" t="s">
        <v>47</v>
      </c>
      <c r="E40" s="6" t="s">
        <v>47</v>
      </c>
      <c r="F40" s="6" t="s">
        <v>47</v>
      </c>
      <c r="G40" s="6" t="s">
        <v>47</v>
      </c>
      <c r="H40" s="7">
        <v>0.366</v>
      </c>
      <c r="I40" s="5">
        <v>168.09</v>
      </c>
      <c r="J40" s="24">
        <f t="shared" si="9"/>
        <v>0.366</v>
      </c>
      <c r="K40" s="25">
        <f t="shared" si="9"/>
        <v>168.09</v>
      </c>
      <c r="L40" s="26">
        <f t="shared" si="0"/>
        <v>1</v>
      </c>
      <c r="M40" s="7">
        <f t="shared" si="10"/>
        <v>0.366</v>
      </c>
      <c r="N40" s="7">
        <f t="shared" si="11"/>
        <v>0.366</v>
      </c>
      <c r="O40" s="26">
        <f t="shared" si="12"/>
        <v>1</v>
      </c>
      <c r="P40" s="8">
        <f t="shared" si="13"/>
        <v>168.09</v>
      </c>
      <c r="Q40" s="8">
        <f t="shared" si="14"/>
        <v>168.09</v>
      </c>
      <c r="R40" s="26">
        <f t="shared" si="15"/>
        <v>1</v>
      </c>
    </row>
    <row r="41" spans="1:18" ht="25.5">
      <c r="A41" s="5">
        <v>11</v>
      </c>
      <c r="B41" s="5" t="s">
        <v>39</v>
      </c>
      <c r="C41" s="6" t="s">
        <v>47</v>
      </c>
      <c r="D41" s="6" t="s">
        <v>47</v>
      </c>
      <c r="E41" s="6" t="s">
        <v>47</v>
      </c>
      <c r="F41" s="6" t="s">
        <v>47</v>
      </c>
      <c r="G41" s="6" t="s">
        <v>47</v>
      </c>
      <c r="H41" s="7">
        <v>0.2</v>
      </c>
      <c r="I41" s="5">
        <v>96.54</v>
      </c>
      <c r="J41" s="24">
        <f t="shared" si="9"/>
        <v>0.2</v>
      </c>
      <c r="K41" s="25">
        <f t="shared" si="9"/>
        <v>96.54</v>
      </c>
      <c r="L41" s="26">
        <f t="shared" si="0"/>
        <v>1</v>
      </c>
      <c r="M41" s="7">
        <f t="shared" si="10"/>
        <v>0.2</v>
      </c>
      <c r="N41" s="7">
        <f t="shared" si="11"/>
        <v>0.2</v>
      </c>
      <c r="O41" s="26">
        <f t="shared" si="12"/>
        <v>1</v>
      </c>
      <c r="P41" s="8">
        <f t="shared" si="13"/>
        <v>96.54</v>
      </c>
      <c r="Q41" s="8">
        <f t="shared" si="14"/>
        <v>96.54</v>
      </c>
      <c r="R41" s="26">
        <f t="shared" si="15"/>
        <v>1</v>
      </c>
    </row>
    <row r="42" spans="1:18" ht="25.5">
      <c r="A42" s="5">
        <v>12</v>
      </c>
      <c r="B42" s="5" t="s">
        <v>40</v>
      </c>
      <c r="C42" s="6" t="s">
        <v>47</v>
      </c>
      <c r="D42" s="6" t="s">
        <v>47</v>
      </c>
      <c r="E42" s="6" t="s">
        <v>47</v>
      </c>
      <c r="F42" s="6" t="s">
        <v>47</v>
      </c>
      <c r="G42" s="6" t="s">
        <v>47</v>
      </c>
      <c r="H42" s="7">
        <v>0.15</v>
      </c>
      <c r="I42" s="5">
        <v>71.04</v>
      </c>
      <c r="J42" s="24">
        <f t="shared" si="9"/>
        <v>0.15</v>
      </c>
      <c r="K42" s="25">
        <f t="shared" si="9"/>
        <v>71.04</v>
      </c>
      <c r="L42" s="26">
        <f t="shared" si="0"/>
        <v>1</v>
      </c>
      <c r="M42" s="7">
        <f t="shared" si="10"/>
        <v>0.15</v>
      </c>
      <c r="N42" s="7">
        <f t="shared" si="11"/>
        <v>0.15</v>
      </c>
      <c r="O42" s="26">
        <f t="shared" si="12"/>
        <v>1</v>
      </c>
      <c r="P42" s="8">
        <f t="shared" si="13"/>
        <v>71.04</v>
      </c>
      <c r="Q42" s="8">
        <f t="shared" si="14"/>
        <v>71.04</v>
      </c>
      <c r="R42" s="26">
        <f t="shared" si="15"/>
        <v>1</v>
      </c>
    </row>
    <row r="43" spans="1:18" ht="25.5">
      <c r="A43" s="5">
        <v>13</v>
      </c>
      <c r="B43" s="5" t="s">
        <v>41</v>
      </c>
      <c r="C43" s="6" t="s">
        <v>47</v>
      </c>
      <c r="D43" s="6" t="s">
        <v>47</v>
      </c>
      <c r="E43" s="6" t="s">
        <v>47</v>
      </c>
      <c r="F43" s="6" t="s">
        <v>47</v>
      </c>
      <c r="G43" s="6" t="s">
        <v>47</v>
      </c>
      <c r="H43" s="7">
        <v>0.107</v>
      </c>
      <c r="I43" s="5">
        <v>49.31</v>
      </c>
      <c r="J43" s="24">
        <f t="shared" si="9"/>
        <v>0.107</v>
      </c>
      <c r="K43" s="25">
        <f t="shared" si="9"/>
        <v>49.31</v>
      </c>
      <c r="L43" s="26">
        <f t="shared" si="0"/>
        <v>1</v>
      </c>
      <c r="M43" s="7">
        <f t="shared" si="10"/>
        <v>0.107</v>
      </c>
      <c r="N43" s="7">
        <f t="shared" si="11"/>
        <v>0.107</v>
      </c>
      <c r="O43" s="26">
        <f t="shared" si="12"/>
        <v>1</v>
      </c>
      <c r="P43" s="8">
        <f t="shared" si="13"/>
        <v>49.31</v>
      </c>
      <c r="Q43" s="8">
        <f t="shared" si="14"/>
        <v>49.31</v>
      </c>
      <c r="R43" s="26">
        <f t="shared" si="15"/>
        <v>1</v>
      </c>
    </row>
    <row r="44" spans="1:18" ht="25.5">
      <c r="A44" s="5">
        <v>14</v>
      </c>
      <c r="B44" s="5" t="s">
        <v>42</v>
      </c>
      <c r="C44" s="6" t="s">
        <v>47</v>
      </c>
      <c r="D44" s="6" t="s">
        <v>47</v>
      </c>
      <c r="E44" s="6" t="s">
        <v>47</v>
      </c>
      <c r="F44" s="6" t="s">
        <v>47</v>
      </c>
      <c r="G44" s="6" t="s">
        <v>47</v>
      </c>
      <c r="H44" s="7">
        <v>0.4</v>
      </c>
      <c r="I44" s="5">
        <v>180.37</v>
      </c>
      <c r="J44" s="24">
        <f t="shared" si="9"/>
        <v>0.4</v>
      </c>
      <c r="K44" s="25">
        <f t="shared" si="9"/>
        <v>180.37</v>
      </c>
      <c r="L44" s="26">
        <f t="shared" si="0"/>
        <v>1</v>
      </c>
      <c r="M44" s="7">
        <f t="shared" si="10"/>
        <v>0.4</v>
      </c>
      <c r="N44" s="7">
        <f t="shared" si="11"/>
        <v>0.4</v>
      </c>
      <c r="O44" s="26">
        <f t="shared" si="12"/>
        <v>1</v>
      </c>
      <c r="P44" s="8">
        <f t="shared" si="13"/>
        <v>180.37</v>
      </c>
      <c r="Q44" s="8">
        <f t="shared" si="14"/>
        <v>180.37</v>
      </c>
      <c r="R44" s="26">
        <f t="shared" si="15"/>
        <v>1</v>
      </c>
    </row>
    <row r="45" spans="1:18" ht="15">
      <c r="A45" s="5">
        <v>15</v>
      </c>
      <c r="B45" s="5" t="s">
        <v>43</v>
      </c>
      <c r="C45" s="6" t="s">
        <v>47</v>
      </c>
      <c r="D45" s="6" t="s">
        <v>47</v>
      </c>
      <c r="E45" s="6" t="s">
        <v>47</v>
      </c>
      <c r="F45" s="6" t="s">
        <v>47</v>
      </c>
      <c r="G45" s="6" t="s">
        <v>47</v>
      </c>
      <c r="H45" s="7">
        <v>0.245</v>
      </c>
      <c r="I45" s="5">
        <v>122.83</v>
      </c>
      <c r="J45" s="24">
        <f t="shared" si="9"/>
        <v>0.245</v>
      </c>
      <c r="K45" s="25">
        <f t="shared" si="9"/>
        <v>122.83</v>
      </c>
      <c r="L45" s="26">
        <f t="shared" si="0"/>
        <v>1</v>
      </c>
      <c r="M45" s="7">
        <f t="shared" si="10"/>
        <v>0.245</v>
      </c>
      <c r="N45" s="7">
        <f t="shared" si="11"/>
        <v>0.245</v>
      </c>
      <c r="O45" s="26">
        <f t="shared" si="12"/>
        <v>1</v>
      </c>
      <c r="P45" s="8">
        <f t="shared" si="13"/>
        <v>122.83</v>
      </c>
      <c r="Q45" s="8">
        <f t="shared" si="14"/>
        <v>122.83</v>
      </c>
      <c r="R45" s="26">
        <f t="shared" si="15"/>
        <v>1</v>
      </c>
    </row>
    <row r="46" spans="1:18" ht="15">
      <c r="A46" s="5">
        <v>16</v>
      </c>
      <c r="B46" s="5" t="s">
        <v>44</v>
      </c>
      <c r="C46" s="6" t="s">
        <v>47</v>
      </c>
      <c r="D46" s="6" t="s">
        <v>47</v>
      </c>
      <c r="E46" s="6" t="s">
        <v>47</v>
      </c>
      <c r="F46" s="6" t="s">
        <v>47</v>
      </c>
      <c r="G46" s="6" t="s">
        <v>47</v>
      </c>
      <c r="H46" s="7">
        <v>0.391</v>
      </c>
      <c r="I46" s="5">
        <v>189.84</v>
      </c>
      <c r="J46" s="24">
        <f t="shared" si="9"/>
        <v>0.391</v>
      </c>
      <c r="K46" s="25">
        <f t="shared" si="9"/>
        <v>189.84</v>
      </c>
      <c r="L46" s="26">
        <f t="shared" si="0"/>
        <v>1</v>
      </c>
      <c r="M46" s="7">
        <f t="shared" si="10"/>
        <v>0.391</v>
      </c>
      <c r="N46" s="7">
        <f t="shared" si="11"/>
        <v>0.391</v>
      </c>
      <c r="O46" s="26">
        <f t="shared" si="12"/>
        <v>1</v>
      </c>
      <c r="P46" s="8">
        <f t="shared" si="13"/>
        <v>189.84</v>
      </c>
      <c r="Q46" s="8">
        <f t="shared" si="14"/>
        <v>189.84</v>
      </c>
      <c r="R46" s="26">
        <f t="shared" si="15"/>
        <v>1</v>
      </c>
    </row>
    <row r="47" spans="1:18" ht="25.5">
      <c r="A47" s="5">
        <v>17</v>
      </c>
      <c r="B47" s="5" t="s">
        <v>45</v>
      </c>
      <c r="C47" s="6" t="s">
        <v>47</v>
      </c>
      <c r="D47" s="6" t="s">
        <v>47</v>
      </c>
      <c r="E47" s="6" t="s">
        <v>47</v>
      </c>
      <c r="F47" s="6" t="s">
        <v>47</v>
      </c>
      <c r="G47" s="6" t="s">
        <v>47</v>
      </c>
      <c r="H47" s="7">
        <v>0.506</v>
      </c>
      <c r="I47" s="5">
        <v>255.31</v>
      </c>
      <c r="J47" s="24">
        <f t="shared" si="9"/>
        <v>0.506</v>
      </c>
      <c r="K47" s="25">
        <f t="shared" si="9"/>
        <v>255.31</v>
      </c>
      <c r="L47" s="26">
        <f t="shared" si="0"/>
        <v>1</v>
      </c>
      <c r="M47" s="7">
        <f t="shared" si="10"/>
        <v>0.506</v>
      </c>
      <c r="N47" s="7">
        <f t="shared" si="11"/>
        <v>0.506</v>
      </c>
      <c r="O47" s="26">
        <f t="shared" si="12"/>
        <v>1</v>
      </c>
      <c r="P47" s="8">
        <f t="shared" si="13"/>
        <v>255.31</v>
      </c>
      <c r="Q47" s="8">
        <f t="shared" si="14"/>
        <v>255.31</v>
      </c>
      <c r="R47" s="26">
        <f t="shared" si="15"/>
        <v>1</v>
      </c>
    </row>
    <row r="48" spans="1:18" ht="25.5">
      <c r="A48" s="5">
        <v>18</v>
      </c>
      <c r="B48" s="5" t="s">
        <v>46</v>
      </c>
      <c r="C48" s="6" t="s">
        <v>47</v>
      </c>
      <c r="D48" s="6" t="s">
        <v>47</v>
      </c>
      <c r="E48" s="6" t="s">
        <v>47</v>
      </c>
      <c r="F48" s="6" t="s">
        <v>47</v>
      </c>
      <c r="G48" s="6" t="s">
        <v>47</v>
      </c>
      <c r="H48" s="7">
        <v>0.059</v>
      </c>
      <c r="I48" s="5">
        <v>24.85</v>
      </c>
      <c r="J48" s="24">
        <f t="shared" si="9"/>
        <v>0.059</v>
      </c>
      <c r="K48" s="25">
        <f t="shared" si="9"/>
        <v>24.85</v>
      </c>
      <c r="L48" s="26">
        <f t="shared" si="0"/>
        <v>1</v>
      </c>
      <c r="M48" s="7">
        <f t="shared" si="10"/>
        <v>0.059</v>
      </c>
      <c r="N48" s="7">
        <f t="shared" si="11"/>
        <v>0.059</v>
      </c>
      <c r="O48" s="26">
        <f t="shared" si="12"/>
        <v>1</v>
      </c>
      <c r="P48" s="8">
        <f t="shared" si="13"/>
        <v>24.85</v>
      </c>
      <c r="Q48" s="8">
        <f t="shared" si="14"/>
        <v>24.85</v>
      </c>
      <c r="R48" s="26">
        <f t="shared" si="15"/>
        <v>1</v>
      </c>
    </row>
    <row r="49" spans="1:18" ht="15">
      <c r="A49" s="5"/>
      <c r="B49" s="10" t="s">
        <v>2</v>
      </c>
      <c r="C49" s="6" t="s">
        <v>47</v>
      </c>
      <c r="D49" s="6" t="s">
        <v>47</v>
      </c>
      <c r="E49" s="6" t="s">
        <v>47</v>
      </c>
      <c r="F49" s="6" t="s">
        <v>47</v>
      </c>
      <c r="G49" s="6" t="s">
        <v>47</v>
      </c>
      <c r="H49" s="13">
        <f>SUM(H31:H48)</f>
        <v>4.260000000000001</v>
      </c>
      <c r="I49" s="23">
        <f>SUM(I31:I48)</f>
        <v>2046.1499999999994</v>
      </c>
      <c r="J49" s="13">
        <f>SUM(J31:J48)</f>
        <v>4.260000000000001</v>
      </c>
      <c r="K49" s="23">
        <f>SUM(K31:K48)</f>
        <v>2046.1499999999994</v>
      </c>
      <c r="L49" s="6" t="s">
        <v>47</v>
      </c>
      <c r="M49" s="13">
        <f>SUM(M31:M48)</f>
        <v>4.260000000000001</v>
      </c>
      <c r="N49" s="13">
        <f>SUM(N31:N48)</f>
        <v>4.260000000000001</v>
      </c>
      <c r="O49" s="6" t="s">
        <v>47</v>
      </c>
      <c r="P49" s="23">
        <f>SUM(P31:P48)</f>
        <v>2046.1499999999994</v>
      </c>
      <c r="Q49" s="23">
        <f>SUM(Q31:Q48)</f>
        <v>2046.1499999999994</v>
      </c>
      <c r="R49" s="6" t="s">
        <v>47</v>
      </c>
    </row>
    <row r="52" spans="2:18" ht="15.75">
      <c r="B52" s="14"/>
      <c r="C52" s="14" t="s">
        <v>48</v>
      </c>
      <c r="D52" s="15"/>
      <c r="E52" s="15"/>
      <c r="N52" s="29"/>
      <c r="O52" s="29"/>
      <c r="P52" s="29"/>
      <c r="Q52" s="29"/>
      <c r="R52" s="29"/>
    </row>
    <row r="53" spans="2:17" ht="15.75">
      <c r="B53" s="14"/>
      <c r="C53" s="14"/>
      <c r="D53" s="15"/>
      <c r="E53" s="15"/>
      <c r="O53" s="29"/>
      <c r="P53" s="29"/>
      <c r="Q53" s="29"/>
    </row>
    <row r="54" spans="2:5" ht="15.75">
      <c r="B54" s="14"/>
      <c r="C54" s="16"/>
      <c r="D54" s="15"/>
      <c r="E54" s="15"/>
    </row>
    <row r="55" spans="2:5" ht="15.75">
      <c r="B55" s="14"/>
      <c r="C55" s="14"/>
      <c r="D55" s="15"/>
      <c r="E55" s="15"/>
    </row>
    <row r="56" spans="2:5" ht="15.75">
      <c r="B56" s="14"/>
      <c r="C56" s="14"/>
      <c r="D56" s="15"/>
      <c r="E56" s="15"/>
    </row>
    <row r="57" spans="2:5" ht="15.75">
      <c r="B57" s="14"/>
      <c r="C57" s="14"/>
      <c r="D57" s="15"/>
      <c r="E57" s="15"/>
    </row>
    <row r="58" spans="2:5" ht="15.75">
      <c r="B58" s="14"/>
      <c r="C58" s="14"/>
      <c r="D58" s="15"/>
      <c r="E58" s="15"/>
    </row>
    <row r="59" spans="2:5" ht="15.75">
      <c r="B59" s="17"/>
      <c r="C59" s="17"/>
      <c r="D59" s="18"/>
      <c r="E59" s="18"/>
    </row>
    <row r="60" spans="2:5" ht="15.75">
      <c r="B60" s="17"/>
      <c r="C60" s="17"/>
      <c r="D60" s="18"/>
      <c r="E60" s="18"/>
    </row>
    <row r="61" spans="2:5" ht="15.75">
      <c r="B61" s="17"/>
      <c r="C61" s="17"/>
      <c r="D61" s="18"/>
      <c r="E61" s="18"/>
    </row>
    <row r="62" spans="2:5" ht="15.75">
      <c r="B62" s="18"/>
      <c r="C62" s="18"/>
      <c r="D62" s="18"/>
      <c r="E62" s="18"/>
    </row>
    <row r="63" spans="2:5" ht="15.75">
      <c r="B63" s="18"/>
      <c r="C63" s="18"/>
      <c r="D63" s="18"/>
      <c r="E63" s="18"/>
    </row>
    <row r="64" spans="2:5" ht="15.75">
      <c r="B64" s="18"/>
      <c r="C64" s="18"/>
      <c r="D64" s="18"/>
      <c r="E64" s="18"/>
    </row>
    <row r="65" spans="2:5" ht="15.75">
      <c r="B65" s="19" t="s">
        <v>52</v>
      </c>
      <c r="C65" s="18"/>
      <c r="D65" s="18"/>
      <c r="E65" s="18"/>
    </row>
  </sheetData>
  <sheetProtection/>
  <mergeCells count="18">
    <mergeCell ref="A3:R3"/>
    <mergeCell ref="A4:A7"/>
    <mergeCell ref="B4:B7"/>
    <mergeCell ref="C4:L4"/>
    <mergeCell ref="M4:R5"/>
    <mergeCell ref="C5:G5"/>
    <mergeCell ref="H5:L5"/>
    <mergeCell ref="C6:D6"/>
    <mergeCell ref="E6:G6"/>
    <mergeCell ref="H6:I6"/>
    <mergeCell ref="J6:L6"/>
    <mergeCell ref="O6:O7"/>
    <mergeCell ref="R6:R7"/>
    <mergeCell ref="O53:Q53"/>
    <mergeCell ref="N52:R52"/>
    <mergeCell ref="A8:R8"/>
    <mergeCell ref="A30:R30"/>
    <mergeCell ref="A27:R27"/>
  </mergeCells>
  <printOptions/>
  <pageMargins left="0.7874015748031497" right="0.7874015748031497" top="1.1811023622047245" bottom="0.3937007874015748" header="0.11811023622047245" footer="0.11811023622047245"/>
  <pageSetup fitToHeight="2" fitToWidth="1" horizontalDpi="180" verticalDpi="18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1" sqref="J3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2019-04-10T13:31:54Z</dcterms:modified>
  <cp:category/>
  <cp:version/>
  <cp:contentType/>
  <cp:contentStatus/>
</cp:coreProperties>
</file>