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73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7" i="1"/>
  <c r="E7"/>
  <c r="D7"/>
  <c r="G7"/>
  <c r="G18"/>
  <c r="G17"/>
  <c r="F16"/>
  <c r="F17"/>
  <c r="F18"/>
  <c r="G16"/>
  <c r="G13"/>
  <c r="G15"/>
  <c r="F12"/>
  <c r="F13"/>
  <c r="F15"/>
  <c r="D14"/>
  <c r="D10" s="1"/>
  <c r="E14"/>
  <c r="E10" s="1"/>
  <c r="C14"/>
  <c r="C10" s="1"/>
  <c r="F9"/>
  <c r="F11"/>
  <c r="F8"/>
  <c r="G9"/>
  <c r="G11"/>
  <c r="G12"/>
  <c r="G8"/>
  <c r="C6" l="1"/>
  <c r="D6"/>
  <c r="E6"/>
  <c r="D20"/>
  <c r="C20"/>
  <c r="F7"/>
  <c r="G6"/>
  <c r="G20" s="1"/>
  <c r="G14"/>
  <c r="F14"/>
  <c r="E20" l="1"/>
  <c r="F6"/>
  <c r="F20"/>
  <c r="F10"/>
  <c r="G10"/>
</calcChain>
</file>

<file path=xl/sharedStrings.xml><?xml version="1.0" encoding="utf-8"?>
<sst xmlns="http://schemas.openxmlformats.org/spreadsheetml/2006/main" count="36" uniqueCount="36">
  <si>
    <t>КФК 010116 "Органи місцевого самоврядування"</t>
  </si>
  <si>
    <t>загальний фонд</t>
  </si>
  <si>
    <t>Найменування</t>
  </si>
  <si>
    <t>КЕКВ</t>
  </si>
  <si>
    <t>Затверджений план на рік</t>
  </si>
  <si>
    <t>План на рік з урахуванням змін</t>
  </si>
  <si>
    <t>Касові видатки за вказаний період</t>
  </si>
  <si>
    <t>Залишок невикористаних асигнувань</t>
  </si>
  <si>
    <t>Поточні видатки</t>
  </si>
  <si>
    <t>Заробітна плата</t>
  </si>
  <si>
    <t>2111</t>
  </si>
  <si>
    <t>Нарахування на оплату праці</t>
  </si>
  <si>
    <t>2120</t>
  </si>
  <si>
    <t>Використання товарів і послуг</t>
  </si>
  <si>
    <t>Предмети, матеріали, обладнання та інвентар</t>
  </si>
  <si>
    <t>2210</t>
  </si>
  <si>
    <t>Оплата послуг (крім комунальних)</t>
  </si>
  <si>
    <t>2240</t>
  </si>
  <si>
    <t>Видатки на відрядження</t>
  </si>
  <si>
    <t>2250</t>
  </si>
  <si>
    <t>Оплата комунальних послуг та енергоносіїв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</si>
  <si>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</si>
  <si>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</si>
  <si>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</si>
  <si>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</si>
  <si>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</si>
  <si>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</si>
  <si>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 xml:space="preserve">Усього </t>
  </si>
  <si>
    <t xml:space="preserve"> </t>
  </si>
  <si>
    <t>Начальник міського фінансового управління       ___________________      В.Г. Дубовенко</t>
  </si>
  <si>
    <t>Кредиторська заборгованість станом на 01.01.2017 року</t>
  </si>
  <si>
    <t>% виконання</t>
  </si>
  <si>
    <t xml:space="preserve">Оплата праці </t>
  </si>
  <si>
    <t>Звіт за 2016 рік по міському фінансовому управлінню Синельниківської ради</t>
  </si>
  <si>
    <t>Окремі заходи по реалізації державних (регіональних)програм, не віднесені до заходів розвитку</t>
  </si>
  <si>
    <t>грн.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</si>
</sst>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1"/>
      <color theme="1"/>
      <name val="Calibri"/>
      <family val="2"/>
      <charset val="204"/>
      <scheme val="minor"/>
    </font>
    <font>
      <sz val="10"/>
      <color indexed="8"/>
      <name val="Arial"/>
      <charset val="204"/>
    </font>
    <font>
      <b/>
      <sz val="10"/>
      <color indexed="8"/>
      <name val="Arial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77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4" fillId="0" borderId="2" xfId="3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1" xfId="3" quotePrefix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1" xfId="3" quotePrefix="1" applyFont="1" applyBorder="1" applyAlignment="1">
      <alignment horizontal="center" vertical="center" wrapText="1"/>
    </xf>
    <xf numFmtId="164" fontId="7" fillId="0" borderId="1" xfId="3" applyNumberFormat="1" applyFont="1" applyBorder="1" applyAlignment="1">
      <alignment horizontal="center"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right"/>
    </xf>
    <xf numFmtId="0" fontId="4" fillId="0" borderId="10" xfId="3" applyFont="1" applyBorder="1" applyAlignment="1">
      <alignment horizontal="center" vertical="center" wrapText="1"/>
    </xf>
    <xf numFmtId="0" fontId="4" fillId="0" borderId="11" xfId="3" quotePrefix="1" applyFont="1" applyBorder="1" applyAlignment="1">
      <alignment horizontal="center" vertical="center" wrapText="1"/>
    </xf>
    <xf numFmtId="164" fontId="4" fillId="0" borderId="11" xfId="3" applyNumberFormat="1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164" fontId="4" fillId="0" borderId="8" xfId="3" applyNumberFormat="1" applyFont="1" applyBorder="1" applyAlignment="1">
      <alignment horizontal="center" vertical="center" wrapText="1"/>
    </xf>
    <xf numFmtId="0" fontId="5" fillId="0" borderId="0" xfId="1" applyFont="1"/>
    <xf numFmtId="0" fontId="1" fillId="0" borderId="0" xfId="1" applyAlignment="1"/>
    <xf numFmtId="0" fontId="6" fillId="4" borderId="3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/>
    </xf>
    <xf numFmtId="2" fontId="5" fillId="5" borderId="1" xfId="1" applyNumberFormat="1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0" borderId="0" xfId="3" quotePrefix="1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0" xfId="3" quotePrefix="1" applyFont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0" fillId="0" borderId="0" xfId="0" applyBorder="1"/>
    <xf numFmtId="0" fontId="1" fillId="5" borderId="0" xfId="1" applyFill="1" applyBorder="1"/>
    <xf numFmtId="0" fontId="6" fillId="5" borderId="0" xfId="1" applyFont="1" applyFill="1" applyBorder="1" applyAlignment="1">
      <alignment horizontal="center" vertical="center" wrapText="1"/>
    </xf>
    <xf numFmtId="164" fontId="4" fillId="5" borderId="0" xfId="3" applyNumberFormat="1" applyFont="1" applyFill="1" applyBorder="1" applyAlignment="1">
      <alignment horizontal="center" vertical="center" wrapText="1"/>
    </xf>
    <xf numFmtId="0" fontId="2" fillId="5" borderId="0" xfId="1" applyFont="1" applyFill="1" applyBorder="1"/>
    <xf numFmtId="0" fontId="4" fillId="5" borderId="0" xfId="3" applyFont="1" applyFill="1" applyBorder="1" applyAlignment="1">
      <alignment horizontal="center" vertical="center" wrapText="1"/>
    </xf>
    <xf numFmtId="0" fontId="4" fillId="5" borderId="0" xfId="3" quotePrefix="1" applyFont="1" applyFill="1" applyBorder="1" applyAlignment="1">
      <alignment horizontal="center" vertical="center" wrapText="1"/>
    </xf>
    <xf numFmtId="164" fontId="7" fillId="5" borderId="0" xfId="3" applyNumberFormat="1" applyFont="1" applyFill="1" applyBorder="1" applyAlignment="1">
      <alignment horizontal="center" vertical="center" wrapText="1"/>
    </xf>
    <xf numFmtId="164" fontId="5" fillId="5" borderId="0" xfId="1" applyNumberFormat="1" applyFont="1" applyFill="1" applyBorder="1" applyAlignment="1">
      <alignment horizontal="center"/>
    </xf>
    <xf numFmtId="2" fontId="6" fillId="5" borderId="0" xfId="1" applyNumberFormat="1" applyFont="1" applyFill="1" applyBorder="1" applyAlignment="1">
      <alignment horizontal="center"/>
    </xf>
    <xf numFmtId="0" fontId="7" fillId="5" borderId="0" xfId="3" applyFont="1" applyFill="1" applyBorder="1" applyAlignment="1">
      <alignment horizontal="center" vertical="center" wrapText="1"/>
    </xf>
    <xf numFmtId="0" fontId="7" fillId="5" borderId="0" xfId="3" quotePrefix="1" applyFont="1" applyFill="1" applyBorder="1" applyAlignment="1">
      <alignment horizontal="center" vertical="center" wrapText="1"/>
    </xf>
    <xf numFmtId="0" fontId="10" fillId="5" borderId="0" xfId="1" applyFont="1" applyFill="1" applyBorder="1"/>
    <xf numFmtId="2" fontId="2" fillId="5" borderId="0" xfId="1" applyNumberFormat="1" applyFont="1" applyFill="1" applyBorder="1"/>
    <xf numFmtId="0" fontId="0" fillId="5" borderId="0" xfId="0" applyFill="1" applyBorder="1"/>
    <xf numFmtId="0" fontId="8" fillId="5" borderId="0" xfId="1" applyFont="1" applyFill="1" applyBorder="1" applyAlignment="1">
      <alignment horizontal="center"/>
    </xf>
    <xf numFmtId="0" fontId="11" fillId="0" borderId="0" xfId="1" applyFont="1" applyAlignment="1"/>
    <xf numFmtId="164" fontId="4" fillId="0" borderId="11" xfId="2" applyNumberFormat="1" applyFont="1" applyBorder="1" applyAlignment="1">
      <alignment horizontal="center" vertical="center" wrapText="1"/>
    </xf>
    <xf numFmtId="2" fontId="5" fillId="5" borderId="11" xfId="1" applyNumberFormat="1" applyFont="1" applyFill="1" applyBorder="1" applyAlignment="1">
      <alignment horizontal="center" vertical="center"/>
    </xf>
    <xf numFmtId="164" fontId="6" fillId="4" borderId="11" xfId="1" applyNumberFormat="1" applyFont="1" applyFill="1" applyBorder="1" applyAlignment="1">
      <alignment horizontal="center" vertical="center"/>
    </xf>
    <xf numFmtId="0" fontId="4" fillId="0" borderId="8" xfId="3" quotePrefix="1" applyFont="1" applyBorder="1" applyAlignment="1">
      <alignment horizontal="center" vertical="center" wrapText="1"/>
    </xf>
    <xf numFmtId="2" fontId="5" fillId="5" borderId="8" xfId="1" applyNumberFormat="1" applyFont="1" applyFill="1" applyBorder="1" applyAlignment="1">
      <alignment horizontal="center" vertical="center"/>
    </xf>
    <xf numFmtId="164" fontId="4" fillId="4" borderId="8" xfId="3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5" fillId="0" borderId="0" xfId="1" applyFont="1"/>
    <xf numFmtId="0" fontId="15" fillId="0" borderId="0" xfId="1" applyFont="1" applyBorder="1"/>
    <xf numFmtId="0" fontId="1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0" fillId="5" borderId="0" xfId="1" applyFont="1" applyFill="1" applyBorder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center" vertical="center"/>
    </xf>
    <xf numFmtId="2" fontId="4" fillId="0" borderId="0" xfId="3" applyNumberFormat="1" applyFont="1" applyBorder="1" applyAlignment="1">
      <alignment horizontal="center" vertical="center" wrapText="1"/>
    </xf>
    <xf numFmtId="2" fontId="5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 wrapText="1"/>
    </xf>
    <xf numFmtId="164" fontId="4" fillId="5" borderId="6" xfId="3" applyNumberFormat="1" applyFont="1" applyFill="1" applyBorder="1" applyAlignment="1">
      <alignment horizontal="center" vertical="center" wrapText="1"/>
    </xf>
    <xf numFmtId="2" fontId="5" fillId="5" borderId="6" xfId="1" applyNumberFormat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2" fontId="6" fillId="5" borderId="12" xfId="1" applyNumberFormat="1" applyFont="1" applyFill="1" applyBorder="1" applyAlignment="1">
      <alignment horizontal="center" vertical="center"/>
    </xf>
    <xf numFmtId="164" fontId="4" fillId="5" borderId="9" xfId="3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заг2013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6"/>
  <sheetViews>
    <sheetView tabSelected="1" topLeftCell="A16" workbookViewId="0">
      <selection activeCell="K5" sqref="K5"/>
    </sheetView>
  </sheetViews>
  <sheetFormatPr defaultRowHeight="15"/>
  <cols>
    <col min="1" max="1" width="21" customWidth="1"/>
    <col min="2" max="2" width="8.42578125" customWidth="1"/>
    <col min="3" max="3" width="12.28515625" customWidth="1"/>
    <col min="4" max="4" width="10.42578125" customWidth="1"/>
    <col min="5" max="5" width="10.5703125" customWidth="1"/>
    <col min="6" max="6" width="7" customWidth="1"/>
    <col min="7" max="7" width="9.140625" customWidth="1"/>
    <col min="8" max="8" width="9.42578125" customWidth="1"/>
    <col min="9" max="9" width="9.5703125" bestFit="1" customWidth="1"/>
    <col min="10" max="10" width="9.140625" customWidth="1"/>
  </cols>
  <sheetData>
    <row r="1" spans="1:29" ht="27" customHeight="1">
      <c r="A1" s="59" t="s">
        <v>33</v>
      </c>
      <c r="B1" s="60"/>
      <c r="C1" s="60"/>
      <c r="D1" s="60"/>
      <c r="E1" s="60"/>
      <c r="F1" s="60"/>
      <c r="G1" s="60"/>
      <c r="H1" s="60"/>
      <c r="I1" s="60"/>
      <c r="J1" s="60"/>
    </row>
    <row r="2" spans="1:29" ht="26.25" customHeight="1">
      <c r="A2" s="63" t="s">
        <v>0</v>
      </c>
      <c r="B2" s="63"/>
      <c r="C2" s="63"/>
      <c r="D2" s="63"/>
      <c r="E2" s="63"/>
      <c r="F2" s="63"/>
      <c r="G2" s="63"/>
      <c r="H2" s="63"/>
      <c r="I2" s="61"/>
      <c r="J2" s="6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"/>
    </row>
    <row r="3" spans="1:29" ht="15.75">
      <c r="A3" s="2"/>
      <c r="B3" s="64" t="s">
        <v>1</v>
      </c>
      <c r="C3" s="64"/>
      <c r="D3" s="64"/>
      <c r="E3" s="64"/>
      <c r="F3" s="2"/>
      <c r="G3" s="2"/>
      <c r="H3" s="2"/>
      <c r="I3" s="3"/>
      <c r="J3" s="3"/>
      <c r="K3" s="3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ht="16.5" thickBot="1">
      <c r="A4" s="1"/>
      <c r="B4" s="1"/>
      <c r="C4" s="1"/>
      <c r="D4" s="1"/>
      <c r="E4" s="1"/>
      <c r="F4" s="1"/>
      <c r="G4" s="1" t="s">
        <v>35</v>
      </c>
      <c r="H4" s="15"/>
      <c r="I4" s="3"/>
      <c r="J4" s="51"/>
      <c r="K4" s="28"/>
      <c r="L4" s="37"/>
      <c r="M4" s="37"/>
      <c r="N4" s="37"/>
      <c r="O4" s="37"/>
      <c r="P4" s="37"/>
      <c r="Q4" s="37"/>
      <c r="R4" s="37"/>
      <c r="S4" s="37"/>
      <c r="T4" s="37"/>
      <c r="U4" s="65"/>
      <c r="V4" s="65"/>
      <c r="W4" s="65"/>
      <c r="X4" s="37"/>
      <c r="Y4" s="37"/>
      <c r="Z4" s="37"/>
      <c r="AA4" s="37"/>
      <c r="AB4" s="37"/>
      <c r="AC4" s="37"/>
    </row>
    <row r="5" spans="1:29" ht="120" customHeight="1">
      <c r="A5" s="4" t="s">
        <v>2</v>
      </c>
      <c r="B5" s="5" t="s">
        <v>3</v>
      </c>
      <c r="C5" s="6" t="s">
        <v>4</v>
      </c>
      <c r="D5" s="7" t="s">
        <v>5</v>
      </c>
      <c r="E5" s="7" t="s">
        <v>6</v>
      </c>
      <c r="F5" s="26" t="s">
        <v>31</v>
      </c>
      <c r="G5" s="23" t="s">
        <v>7</v>
      </c>
      <c r="H5" s="71" t="s">
        <v>30</v>
      </c>
      <c r="I5" s="66"/>
      <c r="J5" s="29"/>
      <c r="K5" s="29"/>
      <c r="L5" s="38"/>
      <c r="M5" s="38"/>
      <c r="N5" s="38"/>
      <c r="O5" s="38"/>
      <c r="P5" s="38"/>
      <c r="Q5" s="38"/>
      <c r="R5" s="38"/>
      <c r="S5" s="37"/>
      <c r="T5" s="37"/>
      <c r="U5" s="38"/>
      <c r="V5" s="38"/>
      <c r="W5" s="38"/>
      <c r="X5" s="38"/>
      <c r="Y5" s="38"/>
      <c r="Z5" s="38"/>
      <c r="AA5" s="38"/>
      <c r="AB5" s="38"/>
      <c r="AC5" s="38"/>
    </row>
    <row r="6" spans="1:29">
      <c r="A6" s="8" t="s">
        <v>8</v>
      </c>
      <c r="B6" s="9">
        <v>2000</v>
      </c>
      <c r="C6" s="10">
        <f>C7+C10+C9</f>
        <v>1215419</v>
      </c>
      <c r="D6" s="10">
        <f t="shared" ref="D6:E6" si="0">D7+D10+D9</f>
        <v>944046.01</v>
      </c>
      <c r="E6" s="10">
        <f t="shared" si="0"/>
        <v>939627.47000000009</v>
      </c>
      <c r="F6" s="25">
        <f t="shared" ref="F6:F18" si="1">E6/D6*100</f>
        <v>99.531957134165538</v>
      </c>
      <c r="G6" s="24">
        <f t="shared" ref="G6:G7" si="2">D6-E6</f>
        <v>4418.5399999999208</v>
      </c>
      <c r="H6" s="72">
        <v>0</v>
      </c>
      <c r="I6" s="67"/>
      <c r="J6" s="68"/>
      <c r="K6" s="31"/>
      <c r="L6" s="39"/>
      <c r="M6" s="39"/>
      <c r="N6" s="39"/>
      <c r="O6" s="39"/>
      <c r="P6" s="39"/>
      <c r="Q6" s="39"/>
      <c r="R6" s="39"/>
      <c r="S6" s="40"/>
      <c r="T6" s="40"/>
      <c r="U6" s="41"/>
      <c r="V6" s="42"/>
      <c r="W6" s="39"/>
      <c r="X6" s="39"/>
      <c r="Y6" s="39"/>
      <c r="Z6" s="39"/>
      <c r="AA6" s="39"/>
      <c r="AB6" s="39"/>
      <c r="AC6" s="39"/>
    </row>
    <row r="7" spans="1:29">
      <c r="A7" s="8" t="s">
        <v>32</v>
      </c>
      <c r="B7" s="9">
        <v>2100</v>
      </c>
      <c r="C7" s="10">
        <f>C8</f>
        <v>943349</v>
      </c>
      <c r="D7" s="10">
        <f>D8</f>
        <v>713879.12</v>
      </c>
      <c r="E7" s="10">
        <f t="shared" ref="E7" si="3">E8</f>
        <v>712312.3</v>
      </c>
      <c r="F7" s="25">
        <f t="shared" si="1"/>
        <v>99.780520265111562</v>
      </c>
      <c r="G7" s="24">
        <f t="shared" si="2"/>
        <v>1566.8199999999488</v>
      </c>
      <c r="H7" s="72">
        <v>0</v>
      </c>
      <c r="I7" s="67"/>
      <c r="J7" s="68"/>
      <c r="K7" s="31"/>
      <c r="L7" s="39"/>
      <c r="M7" s="39"/>
      <c r="N7" s="39"/>
      <c r="O7" s="39"/>
      <c r="P7" s="39"/>
      <c r="Q7" s="39"/>
      <c r="R7" s="39"/>
      <c r="S7" s="40"/>
      <c r="T7" s="40"/>
      <c r="U7" s="41"/>
      <c r="V7" s="42"/>
      <c r="W7" s="39"/>
      <c r="X7" s="39"/>
      <c r="Y7" s="39"/>
      <c r="Z7" s="39"/>
      <c r="AA7" s="39"/>
      <c r="AB7" s="39"/>
      <c r="AC7" s="39"/>
    </row>
    <row r="8" spans="1:29">
      <c r="A8" s="11" t="s">
        <v>9</v>
      </c>
      <c r="B8" s="12" t="s">
        <v>10</v>
      </c>
      <c r="C8" s="13">
        <v>943349</v>
      </c>
      <c r="D8" s="14">
        <v>713879.12</v>
      </c>
      <c r="E8" s="14">
        <v>712312.3</v>
      </c>
      <c r="F8" s="25">
        <f t="shared" si="1"/>
        <v>99.780520265111562</v>
      </c>
      <c r="G8" s="24">
        <f>D8-E8</f>
        <v>1566.8199999999488</v>
      </c>
      <c r="H8" s="73">
        <v>0</v>
      </c>
      <c r="I8" s="69"/>
      <c r="J8" s="68"/>
      <c r="K8" s="33"/>
      <c r="L8" s="43"/>
      <c r="M8" s="43"/>
      <c r="N8" s="44"/>
      <c r="O8" s="44"/>
      <c r="P8" s="44"/>
      <c r="Q8" s="44"/>
      <c r="R8" s="45"/>
      <c r="S8" s="37"/>
      <c r="T8" s="37"/>
      <c r="U8" s="46"/>
      <c r="V8" s="47"/>
      <c r="W8" s="43"/>
      <c r="X8" s="43"/>
      <c r="Y8" s="44"/>
      <c r="Z8" s="44"/>
      <c r="AA8" s="44"/>
      <c r="AB8" s="44"/>
      <c r="AC8" s="45"/>
    </row>
    <row r="9" spans="1:29" ht="25.5">
      <c r="A9" s="11" t="s">
        <v>11</v>
      </c>
      <c r="B9" s="12" t="s">
        <v>12</v>
      </c>
      <c r="C9" s="13">
        <v>211761</v>
      </c>
      <c r="D9" s="14">
        <v>169891.44</v>
      </c>
      <c r="E9" s="14">
        <v>169874.16</v>
      </c>
      <c r="F9" s="25">
        <f t="shared" si="1"/>
        <v>99.989828798908292</v>
      </c>
      <c r="G9" s="24">
        <f t="shared" ref="G9:G18" si="4">D9-E9</f>
        <v>17.279999999998836</v>
      </c>
      <c r="H9" s="73">
        <v>0</v>
      </c>
      <c r="I9" s="69"/>
      <c r="J9" s="68"/>
      <c r="K9" s="33"/>
      <c r="L9" s="43"/>
      <c r="M9" s="43"/>
      <c r="N9" s="44"/>
      <c r="O9" s="44"/>
      <c r="P9" s="44"/>
      <c r="Q9" s="44"/>
      <c r="R9" s="45"/>
      <c r="S9" s="37"/>
      <c r="T9" s="37"/>
      <c r="U9" s="46"/>
      <c r="V9" s="47"/>
      <c r="W9" s="43"/>
      <c r="X9" s="43"/>
      <c r="Y9" s="44"/>
      <c r="Z9" s="44"/>
      <c r="AA9" s="44"/>
      <c r="AB9" s="44"/>
      <c r="AC9" s="45"/>
    </row>
    <row r="10" spans="1:29" ht="25.5">
      <c r="A10" s="8" t="s">
        <v>13</v>
      </c>
      <c r="B10" s="9">
        <v>2200</v>
      </c>
      <c r="C10" s="10">
        <f>SUM(C11:C13)+C14+C18</f>
        <v>60309</v>
      </c>
      <c r="D10" s="10">
        <f>SUM(D11:D13)+D14+D18</f>
        <v>60275.45</v>
      </c>
      <c r="E10" s="10">
        <f t="shared" ref="E10" si="5">SUM(E11:E13)+E14+E18</f>
        <v>57441.009999999995</v>
      </c>
      <c r="F10" s="25">
        <f t="shared" si="1"/>
        <v>95.297521627793742</v>
      </c>
      <c r="G10" s="24">
        <f t="shared" si="4"/>
        <v>2834.4400000000023</v>
      </c>
      <c r="H10" s="72">
        <v>0</v>
      </c>
      <c r="I10" s="67"/>
      <c r="J10" s="68"/>
      <c r="K10" s="31"/>
      <c r="L10" s="39"/>
      <c r="M10" s="39"/>
      <c r="N10" s="39"/>
      <c r="O10" s="39"/>
      <c r="P10" s="39"/>
      <c r="Q10" s="39"/>
      <c r="R10" s="39"/>
      <c r="S10" s="40"/>
      <c r="T10" s="40"/>
      <c r="U10" s="41"/>
      <c r="V10" s="42"/>
      <c r="W10" s="39"/>
      <c r="X10" s="39"/>
      <c r="Y10" s="39"/>
      <c r="Z10" s="39"/>
      <c r="AA10" s="39"/>
      <c r="AB10" s="39"/>
      <c r="AC10" s="39"/>
    </row>
    <row r="11" spans="1:29" ht="46.5" customHeight="1">
      <c r="A11" s="11" t="s">
        <v>14</v>
      </c>
      <c r="B11" s="12" t="s">
        <v>15</v>
      </c>
      <c r="C11" s="13">
        <v>14557</v>
      </c>
      <c r="D11" s="14">
        <v>16846.55</v>
      </c>
      <c r="E11" s="14">
        <v>16846.55</v>
      </c>
      <c r="F11" s="25">
        <f t="shared" si="1"/>
        <v>100</v>
      </c>
      <c r="G11" s="24">
        <f t="shared" si="4"/>
        <v>0</v>
      </c>
      <c r="H11" s="74">
        <v>0</v>
      </c>
      <c r="I11" s="69"/>
      <c r="J11" s="68"/>
      <c r="K11" s="33"/>
      <c r="L11" s="43"/>
      <c r="M11" s="43"/>
      <c r="N11" s="44"/>
      <c r="O11" s="44"/>
      <c r="P11" s="44"/>
      <c r="Q11" s="44"/>
      <c r="R11" s="45"/>
      <c r="S11" s="37"/>
      <c r="T11" s="37"/>
      <c r="U11" s="46"/>
      <c r="V11" s="47"/>
      <c r="W11" s="43"/>
      <c r="X11" s="43"/>
      <c r="Y11" s="44"/>
      <c r="Z11" s="44"/>
      <c r="AA11" s="44"/>
      <c r="AB11" s="44"/>
      <c r="AC11" s="45"/>
    </row>
    <row r="12" spans="1:29" ht="30.75" customHeight="1">
      <c r="A12" s="11" t="s">
        <v>16</v>
      </c>
      <c r="B12" s="12" t="s">
        <v>17</v>
      </c>
      <c r="C12" s="13">
        <v>11444</v>
      </c>
      <c r="D12" s="14">
        <v>9131.9</v>
      </c>
      <c r="E12" s="14">
        <v>9128.5499999999993</v>
      </c>
      <c r="F12" s="25">
        <f t="shared" si="1"/>
        <v>99.96331541081264</v>
      </c>
      <c r="G12" s="24">
        <f t="shared" si="4"/>
        <v>3.3500000000003638</v>
      </c>
      <c r="H12" s="74">
        <v>0</v>
      </c>
      <c r="I12" s="69"/>
      <c r="J12" s="68"/>
      <c r="K12" s="33"/>
      <c r="L12" s="43"/>
      <c r="M12" s="43"/>
      <c r="N12" s="44"/>
      <c r="O12" s="44"/>
      <c r="P12" s="44"/>
      <c r="Q12" s="44"/>
      <c r="R12" s="45"/>
      <c r="S12" s="37"/>
      <c r="T12" s="37"/>
      <c r="U12" s="46"/>
      <c r="V12" s="47"/>
      <c r="W12" s="43"/>
      <c r="X12" s="43"/>
      <c r="Y12" s="44"/>
      <c r="Z12" s="44"/>
      <c r="AA12" s="44"/>
      <c r="AB12" s="44"/>
      <c r="AC12" s="45"/>
    </row>
    <row r="13" spans="1:29" ht="28.5" customHeight="1">
      <c r="A13" s="11" t="s">
        <v>18</v>
      </c>
      <c r="B13" s="12" t="s">
        <v>19</v>
      </c>
      <c r="C13" s="13">
        <v>2546</v>
      </c>
      <c r="D13" s="14">
        <v>2770</v>
      </c>
      <c r="E13" s="14">
        <v>2770</v>
      </c>
      <c r="F13" s="25">
        <f t="shared" si="1"/>
        <v>100</v>
      </c>
      <c r="G13" s="24">
        <f t="shared" si="4"/>
        <v>0</v>
      </c>
      <c r="H13" s="74">
        <v>0</v>
      </c>
      <c r="I13" s="69"/>
      <c r="J13" s="68"/>
      <c r="K13" s="33"/>
      <c r="L13" s="43"/>
      <c r="M13" s="43"/>
      <c r="N13" s="44"/>
      <c r="O13" s="44"/>
      <c r="P13" s="44"/>
      <c r="Q13" s="44"/>
      <c r="R13" s="45"/>
      <c r="S13" s="37"/>
      <c r="T13" s="37"/>
      <c r="U13" s="46"/>
      <c r="V13" s="47"/>
      <c r="W13" s="43"/>
      <c r="X13" s="43"/>
      <c r="Y13" s="44"/>
      <c r="Z13" s="44"/>
      <c r="AA13" s="44"/>
      <c r="AB13" s="44"/>
      <c r="AC13" s="45"/>
    </row>
    <row r="14" spans="1:29" ht="38.25">
      <c r="A14" s="8" t="s">
        <v>20</v>
      </c>
      <c r="B14" s="9">
        <v>2270</v>
      </c>
      <c r="C14" s="10">
        <f>SUM(C15:C17)</f>
        <v>31762</v>
      </c>
      <c r="D14" s="10">
        <f t="shared" ref="D14:E14" si="6">SUM(D15:D17)</f>
        <v>30327</v>
      </c>
      <c r="E14" s="10">
        <f t="shared" si="6"/>
        <v>27495.91</v>
      </c>
      <c r="F14" s="25">
        <f t="shared" si="1"/>
        <v>90.664787153361686</v>
      </c>
      <c r="G14" s="24">
        <f t="shared" si="4"/>
        <v>2831.09</v>
      </c>
      <c r="H14" s="72">
        <v>0</v>
      </c>
      <c r="I14" s="67"/>
      <c r="J14" s="68"/>
      <c r="K14" s="31"/>
      <c r="L14" s="39"/>
      <c r="M14" s="39"/>
      <c r="N14" s="39"/>
      <c r="O14" s="39"/>
      <c r="P14" s="39"/>
      <c r="Q14" s="39"/>
      <c r="R14" s="39"/>
      <c r="S14" s="40"/>
      <c r="T14" s="40"/>
      <c r="U14" s="41"/>
      <c r="V14" s="42"/>
      <c r="W14" s="39"/>
      <c r="X14" s="39"/>
      <c r="Y14" s="39"/>
      <c r="Z14" s="39"/>
      <c r="AA14" s="39"/>
      <c r="AB14" s="39"/>
      <c r="AC14" s="39"/>
    </row>
    <row r="15" spans="1:29" ht="40.5" customHeight="1">
      <c r="A15" s="11" t="s">
        <v>21</v>
      </c>
      <c r="B15" s="12" t="s">
        <v>22</v>
      </c>
      <c r="C15" s="13">
        <v>271</v>
      </c>
      <c r="D15" s="14">
        <v>254.72</v>
      </c>
      <c r="E15" s="14">
        <v>248.43</v>
      </c>
      <c r="F15" s="25">
        <f t="shared" si="1"/>
        <v>97.530621859296488</v>
      </c>
      <c r="G15" s="24">
        <f t="shared" si="4"/>
        <v>6.289999999999992</v>
      </c>
      <c r="H15" s="73">
        <v>0</v>
      </c>
      <c r="I15" s="69"/>
      <c r="J15" s="68"/>
      <c r="K15" s="33"/>
      <c r="L15" s="43"/>
      <c r="M15" s="43"/>
      <c r="N15" s="44"/>
      <c r="O15" s="44"/>
      <c r="P15" s="44"/>
      <c r="Q15" s="44"/>
      <c r="R15" s="45"/>
      <c r="S15" s="37"/>
      <c r="T15" s="37"/>
      <c r="U15" s="46"/>
      <c r="V15" s="47"/>
      <c r="W15" s="43"/>
      <c r="X15" s="43"/>
      <c r="Y15" s="44"/>
      <c r="Z15" s="44"/>
      <c r="AA15" s="44"/>
      <c r="AB15" s="44"/>
      <c r="AC15" s="45"/>
    </row>
    <row r="16" spans="1:29" ht="25.5">
      <c r="A16" s="11" t="s">
        <v>23</v>
      </c>
      <c r="B16" s="12" t="s">
        <v>24</v>
      </c>
      <c r="C16" s="13">
        <v>12395</v>
      </c>
      <c r="D16" s="14">
        <v>9978</v>
      </c>
      <c r="E16" s="14">
        <v>9039.98</v>
      </c>
      <c r="F16" s="25">
        <f t="shared" si="1"/>
        <v>90.59911805973141</v>
      </c>
      <c r="G16" s="24">
        <f t="shared" si="4"/>
        <v>938.02000000000044</v>
      </c>
      <c r="H16" s="73">
        <v>0</v>
      </c>
      <c r="I16" s="69"/>
      <c r="J16" s="68"/>
      <c r="K16" s="33"/>
      <c r="L16" s="43"/>
      <c r="M16" s="43"/>
      <c r="N16" s="44"/>
      <c r="O16" s="44"/>
      <c r="P16" s="44"/>
      <c r="Q16" s="44"/>
      <c r="R16" s="45"/>
      <c r="S16" s="37"/>
      <c r="T16" s="37"/>
      <c r="U16" s="46"/>
      <c r="V16" s="47"/>
      <c r="W16" s="43"/>
      <c r="X16" s="43"/>
      <c r="Y16" s="44"/>
      <c r="Z16" s="44"/>
      <c r="AA16" s="44"/>
      <c r="AB16" s="44"/>
      <c r="AC16" s="45"/>
    </row>
    <row r="17" spans="1:29" ht="25.5">
      <c r="A17" s="11" t="s">
        <v>25</v>
      </c>
      <c r="B17" s="12" t="s">
        <v>26</v>
      </c>
      <c r="C17" s="13">
        <v>19096</v>
      </c>
      <c r="D17" s="14">
        <v>20094.28</v>
      </c>
      <c r="E17" s="14">
        <v>18207.5</v>
      </c>
      <c r="F17" s="25">
        <f t="shared" si="1"/>
        <v>90.610362749996526</v>
      </c>
      <c r="G17" s="24">
        <f t="shared" si="4"/>
        <v>1886.7799999999988</v>
      </c>
      <c r="H17" s="73">
        <v>0</v>
      </c>
      <c r="I17" s="69"/>
      <c r="J17" s="68"/>
      <c r="K17" s="33"/>
      <c r="L17" s="43"/>
      <c r="M17" s="43"/>
      <c r="N17" s="44"/>
      <c r="O17" s="44"/>
      <c r="P17" s="44"/>
      <c r="Q17" s="44"/>
      <c r="R17" s="45"/>
      <c r="S17" s="37"/>
      <c r="T17" s="37"/>
      <c r="U17" s="46"/>
      <c r="V17" s="47"/>
      <c r="W17" s="43"/>
      <c r="X17" s="43"/>
      <c r="Y17" s="44"/>
      <c r="Z17" s="44"/>
      <c r="AA17" s="44"/>
      <c r="AB17" s="44"/>
      <c r="AC17" s="45"/>
    </row>
    <row r="18" spans="1:29" ht="76.5" customHeight="1">
      <c r="A18" s="11" t="s">
        <v>34</v>
      </c>
      <c r="B18" s="12">
        <v>2282</v>
      </c>
      <c r="C18" s="13"/>
      <c r="D18" s="14">
        <v>1200</v>
      </c>
      <c r="E18" s="14">
        <v>1200</v>
      </c>
      <c r="F18" s="25">
        <f t="shared" si="1"/>
        <v>100</v>
      </c>
      <c r="G18" s="24">
        <f t="shared" si="4"/>
        <v>0</v>
      </c>
      <c r="H18" s="73">
        <v>0</v>
      </c>
      <c r="I18" s="69"/>
      <c r="J18" s="68"/>
      <c r="K18" s="33"/>
      <c r="L18" s="43"/>
      <c r="M18" s="43"/>
      <c r="N18" s="44"/>
      <c r="O18" s="44"/>
      <c r="P18" s="44"/>
      <c r="Q18" s="44"/>
      <c r="R18" s="45"/>
      <c r="S18" s="37"/>
      <c r="T18" s="37"/>
      <c r="U18" s="46"/>
      <c r="V18" s="47"/>
      <c r="W18" s="43"/>
      <c r="X18" s="43"/>
      <c r="Y18" s="44"/>
      <c r="Z18" s="44"/>
      <c r="AA18" s="44"/>
      <c r="AB18" s="44"/>
      <c r="AC18" s="45"/>
    </row>
    <row r="19" spans="1:29" ht="15.75" thickBot="1">
      <c r="A19" s="16"/>
      <c r="B19" s="17"/>
      <c r="C19" s="18"/>
      <c r="D19" s="53"/>
      <c r="E19" s="53"/>
      <c r="F19" s="54"/>
      <c r="G19" s="55"/>
      <c r="H19" s="75">
        <v>0</v>
      </c>
      <c r="I19" s="70"/>
      <c r="J19" s="30"/>
      <c r="K19" s="31"/>
      <c r="L19" s="39"/>
      <c r="M19" s="39"/>
      <c r="N19" s="39"/>
      <c r="O19" s="39"/>
      <c r="P19" s="39"/>
      <c r="Q19" s="39"/>
      <c r="R19" s="45"/>
      <c r="S19" s="40"/>
      <c r="T19" s="40"/>
      <c r="U19" s="41"/>
      <c r="V19" s="42"/>
      <c r="W19" s="39"/>
      <c r="X19" s="39"/>
      <c r="Y19" s="39"/>
      <c r="Z19" s="39"/>
      <c r="AA19" s="39"/>
      <c r="AB19" s="39"/>
      <c r="AC19" s="45"/>
    </row>
    <row r="20" spans="1:29" ht="15.75" thickBot="1">
      <c r="A20" s="19" t="s">
        <v>27</v>
      </c>
      <c r="B20" s="56" t="s">
        <v>28</v>
      </c>
      <c r="C20" s="20">
        <f>C6</f>
        <v>1215419</v>
      </c>
      <c r="D20" s="20">
        <f>D6</f>
        <v>944046.01</v>
      </c>
      <c r="E20" s="20">
        <f t="shared" ref="E20" si="7">E6</f>
        <v>939627.47000000009</v>
      </c>
      <c r="F20" s="57">
        <f>E20/D20*100</f>
        <v>99.531957134165538</v>
      </c>
      <c r="G20" s="58">
        <f>G6</f>
        <v>4418.5399999999208</v>
      </c>
      <c r="H20" s="76">
        <v>0</v>
      </c>
      <c r="I20" s="69"/>
      <c r="J20" s="30"/>
      <c r="K20" s="30"/>
      <c r="L20" s="39"/>
      <c r="M20" s="39"/>
      <c r="N20" s="39"/>
      <c r="O20" s="39"/>
      <c r="P20" s="39"/>
      <c r="Q20" s="39"/>
      <c r="R20" s="39"/>
      <c r="S20" s="37"/>
      <c r="T20" s="37"/>
      <c r="U20" s="41"/>
      <c r="V20" s="41"/>
      <c r="W20" s="39"/>
      <c r="X20" s="39"/>
      <c r="Y20" s="39"/>
      <c r="Z20" s="39"/>
      <c r="AA20" s="39"/>
      <c r="AB20" s="39"/>
      <c r="AC20" s="45"/>
    </row>
    <row r="21" spans="1:29">
      <c r="A21" s="1"/>
      <c r="B21" s="1"/>
      <c r="C21" s="1"/>
      <c r="D21" s="1"/>
      <c r="E21" s="1"/>
      <c r="F21" s="1"/>
      <c r="G21" s="1"/>
      <c r="H21" s="1"/>
      <c r="I21" s="3"/>
      <c r="J21" s="3"/>
      <c r="K21" s="3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15.75">
      <c r="A22" s="52" t="s">
        <v>29</v>
      </c>
      <c r="B22" s="52"/>
      <c r="C22" s="22"/>
      <c r="D22" s="22"/>
      <c r="E22" s="22"/>
      <c r="F22" s="22"/>
      <c r="G22" s="22"/>
      <c r="H22" s="22"/>
      <c r="I22" s="3"/>
      <c r="J22" s="27"/>
      <c r="K22" s="28"/>
      <c r="L22" s="37"/>
      <c r="M22" s="37"/>
      <c r="N22" s="37"/>
      <c r="O22" s="37"/>
      <c r="P22" s="37"/>
      <c r="Q22" s="37"/>
      <c r="R22" s="48"/>
      <c r="S22" s="37"/>
      <c r="T22" s="37"/>
      <c r="U22" s="65"/>
      <c r="V22" s="65"/>
      <c r="W22" s="65"/>
      <c r="X22" s="37"/>
      <c r="Y22" s="37"/>
      <c r="Z22" s="37"/>
      <c r="AA22" s="37"/>
      <c r="AB22" s="37"/>
      <c r="AC22" s="37"/>
    </row>
    <row r="23" spans="1:29">
      <c r="A23" s="1"/>
      <c r="B23" s="1"/>
      <c r="C23" s="1"/>
      <c r="D23" s="1"/>
      <c r="E23" s="1"/>
      <c r="F23" s="1"/>
      <c r="G23" s="1"/>
      <c r="H23" s="1"/>
      <c r="I23" s="1"/>
      <c r="J23" s="29"/>
      <c r="K23" s="29"/>
      <c r="L23" s="38"/>
      <c r="M23" s="38"/>
      <c r="N23" s="38"/>
      <c r="O23" s="38"/>
      <c r="P23" s="38"/>
      <c r="Q23" s="38"/>
      <c r="R23" s="38"/>
      <c r="S23" s="37"/>
      <c r="T23" s="37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>
      <c r="A24" s="21"/>
      <c r="B24" s="1"/>
      <c r="C24" s="1"/>
      <c r="D24" s="1"/>
      <c r="E24" s="1"/>
      <c r="F24" s="1"/>
      <c r="G24" s="1"/>
      <c r="H24" s="1"/>
      <c r="I24" s="1"/>
      <c r="J24" s="30"/>
      <c r="K24" s="31"/>
      <c r="L24" s="39"/>
      <c r="M24" s="39"/>
      <c r="N24" s="39"/>
      <c r="O24" s="39"/>
      <c r="P24" s="39"/>
      <c r="Q24" s="39"/>
      <c r="R24" s="39"/>
      <c r="S24" s="37"/>
      <c r="T24" s="37"/>
      <c r="U24" s="41"/>
      <c r="V24" s="42"/>
      <c r="W24" s="39"/>
      <c r="X24" s="39"/>
      <c r="Y24" s="39"/>
      <c r="Z24" s="39"/>
      <c r="AA24" s="39"/>
      <c r="AB24" s="39"/>
      <c r="AC24" s="39"/>
    </row>
    <row r="25" spans="1:29">
      <c r="A25" s="1"/>
      <c r="B25" s="1"/>
      <c r="C25" s="1"/>
      <c r="D25" s="1"/>
      <c r="E25" s="1"/>
      <c r="F25" s="1"/>
      <c r="G25" s="1"/>
      <c r="H25" s="1"/>
      <c r="I25" s="1"/>
      <c r="J25" s="30"/>
      <c r="K25" s="31"/>
      <c r="L25" s="39"/>
      <c r="M25" s="39"/>
      <c r="N25" s="39"/>
      <c r="O25" s="39"/>
      <c r="P25" s="39"/>
      <c r="Q25" s="39"/>
      <c r="R25" s="39"/>
      <c r="S25" s="37"/>
      <c r="T25" s="37"/>
      <c r="U25" s="41"/>
      <c r="V25" s="42"/>
      <c r="W25" s="39"/>
      <c r="X25" s="39"/>
      <c r="Y25" s="39"/>
      <c r="Z25" s="39"/>
      <c r="AA25" s="39"/>
      <c r="AB25" s="39"/>
      <c r="AC25" s="39"/>
    </row>
    <row r="26" spans="1:29">
      <c r="A26" s="1"/>
      <c r="B26" s="1"/>
      <c r="C26" s="1"/>
      <c r="D26" s="1"/>
      <c r="E26" s="1"/>
      <c r="F26" s="1"/>
      <c r="G26" s="1"/>
      <c r="H26" s="1"/>
      <c r="I26" s="1"/>
      <c r="J26" s="32"/>
      <c r="K26" s="33"/>
      <c r="L26" s="43"/>
      <c r="M26" s="43"/>
      <c r="N26" s="43"/>
      <c r="O26" s="44"/>
      <c r="P26" s="44"/>
      <c r="Q26" s="44"/>
      <c r="R26" s="45"/>
      <c r="S26" s="37"/>
      <c r="T26" s="37"/>
      <c r="U26" s="46"/>
      <c r="V26" s="47"/>
      <c r="W26" s="43"/>
      <c r="X26" s="43"/>
      <c r="Y26" s="44"/>
      <c r="Z26" s="44"/>
      <c r="AA26" s="44"/>
      <c r="AB26" s="44"/>
      <c r="AC26" s="45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32"/>
      <c r="K27" s="33"/>
      <c r="L27" s="43"/>
      <c r="M27" s="43"/>
      <c r="N27" s="43"/>
      <c r="O27" s="44"/>
      <c r="P27" s="44"/>
      <c r="Q27" s="44"/>
      <c r="R27" s="45"/>
      <c r="S27" s="37"/>
      <c r="T27" s="37"/>
      <c r="U27" s="46"/>
      <c r="V27" s="47"/>
      <c r="W27" s="43"/>
      <c r="X27" s="43"/>
      <c r="Y27" s="44"/>
      <c r="Z27" s="44"/>
      <c r="AA27" s="44"/>
      <c r="AB27" s="44"/>
      <c r="AC27" s="45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30"/>
      <c r="K28" s="31"/>
      <c r="L28" s="39"/>
      <c r="M28" s="39"/>
      <c r="N28" s="39"/>
      <c r="O28" s="39"/>
      <c r="P28" s="39"/>
      <c r="Q28" s="39"/>
      <c r="R28" s="39"/>
      <c r="S28" s="37"/>
      <c r="T28" s="37"/>
      <c r="U28" s="41"/>
      <c r="V28" s="42"/>
      <c r="W28" s="39"/>
      <c r="X28" s="39"/>
      <c r="Y28" s="39"/>
      <c r="Z28" s="39"/>
      <c r="AA28" s="39"/>
      <c r="AB28" s="39"/>
      <c r="AC28" s="39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32"/>
      <c r="K29" s="33"/>
      <c r="L29" s="43"/>
      <c r="M29" s="43"/>
      <c r="N29" s="43"/>
      <c r="O29" s="44"/>
      <c r="P29" s="44"/>
      <c r="Q29" s="44"/>
      <c r="R29" s="45"/>
      <c r="S29" s="37"/>
      <c r="T29" s="37"/>
      <c r="U29" s="46"/>
      <c r="V29" s="47"/>
      <c r="W29" s="43"/>
      <c r="X29" s="43"/>
      <c r="Y29" s="44"/>
      <c r="Z29" s="44"/>
      <c r="AA29" s="44"/>
      <c r="AB29" s="44"/>
      <c r="AC29" s="45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32"/>
      <c r="K30" s="33"/>
      <c r="L30" s="43"/>
      <c r="M30" s="43"/>
      <c r="N30" s="43"/>
      <c r="O30" s="44"/>
      <c r="P30" s="44"/>
      <c r="Q30" s="44"/>
      <c r="R30" s="45"/>
      <c r="S30" s="37"/>
      <c r="T30" s="37"/>
      <c r="U30" s="46"/>
      <c r="V30" s="47"/>
      <c r="W30" s="43"/>
      <c r="X30" s="43"/>
      <c r="Y30" s="44"/>
      <c r="Z30" s="44"/>
      <c r="AA30" s="44"/>
      <c r="AB30" s="44"/>
      <c r="AC30" s="45">
        <v>0</v>
      </c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32"/>
      <c r="K31" s="33"/>
      <c r="L31" s="43"/>
      <c r="M31" s="43"/>
      <c r="N31" s="43"/>
      <c r="O31" s="44"/>
      <c r="P31" s="44"/>
      <c r="Q31" s="44"/>
      <c r="R31" s="45"/>
      <c r="S31" s="37"/>
      <c r="T31" s="37"/>
      <c r="U31" s="46"/>
      <c r="V31" s="47"/>
      <c r="W31" s="43"/>
      <c r="X31" s="43"/>
      <c r="Y31" s="44"/>
      <c r="Z31" s="44"/>
      <c r="AA31" s="44"/>
      <c r="AB31" s="44"/>
      <c r="AC31" s="45">
        <v>0</v>
      </c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30"/>
      <c r="K32" s="31"/>
      <c r="L32" s="39"/>
      <c r="M32" s="39"/>
      <c r="N32" s="39"/>
      <c r="O32" s="39"/>
      <c r="P32" s="39"/>
      <c r="Q32" s="39"/>
      <c r="R32" s="39"/>
      <c r="S32" s="37"/>
      <c r="T32" s="37"/>
      <c r="U32" s="41"/>
      <c r="V32" s="42"/>
      <c r="W32" s="39"/>
      <c r="X32" s="39"/>
      <c r="Y32" s="39"/>
      <c r="Z32" s="39"/>
      <c r="AA32" s="39"/>
      <c r="AB32" s="39"/>
      <c r="AC32" s="39">
        <v>0</v>
      </c>
    </row>
    <row r="33" spans="10:29">
      <c r="J33" s="32"/>
      <c r="K33" s="33"/>
      <c r="L33" s="43"/>
      <c r="M33" s="43"/>
      <c r="N33" s="44"/>
      <c r="O33" s="44"/>
      <c r="P33" s="44"/>
      <c r="Q33" s="44"/>
      <c r="R33" s="45"/>
      <c r="S33" s="37"/>
      <c r="T33" s="37"/>
      <c r="U33" s="46"/>
      <c r="V33" s="47"/>
      <c r="W33" s="43"/>
      <c r="X33" s="43"/>
      <c r="Y33" s="44"/>
      <c r="Z33" s="44"/>
      <c r="AA33" s="44"/>
      <c r="AB33" s="44"/>
      <c r="AC33" s="45">
        <v>0</v>
      </c>
    </row>
    <row r="34" spans="10:29">
      <c r="J34" s="32"/>
      <c r="K34" s="33"/>
      <c r="L34" s="43"/>
      <c r="M34" s="43"/>
      <c r="N34" s="44"/>
      <c r="O34" s="44"/>
      <c r="P34" s="44"/>
      <c r="Q34" s="44"/>
      <c r="R34" s="45"/>
      <c r="S34" s="37"/>
      <c r="T34" s="37"/>
      <c r="U34" s="46"/>
      <c r="V34" s="47"/>
      <c r="W34" s="43"/>
      <c r="X34" s="43"/>
      <c r="Y34" s="44"/>
      <c r="Z34" s="44"/>
      <c r="AA34" s="44"/>
      <c r="AB34" s="44"/>
      <c r="AC34" s="45">
        <v>0</v>
      </c>
    </row>
    <row r="35" spans="10:29">
      <c r="J35" s="32"/>
      <c r="K35" s="33"/>
      <c r="L35" s="43"/>
      <c r="M35" s="43"/>
      <c r="N35" s="44"/>
      <c r="O35" s="44"/>
      <c r="P35" s="44"/>
      <c r="Q35" s="44"/>
      <c r="R35" s="45"/>
      <c r="S35" s="37"/>
      <c r="T35" s="37"/>
      <c r="U35" s="46"/>
      <c r="V35" s="47"/>
      <c r="W35" s="43"/>
      <c r="X35" s="43"/>
      <c r="Y35" s="44"/>
      <c r="Z35" s="44"/>
      <c r="AA35" s="44"/>
      <c r="AB35" s="44"/>
      <c r="AC35" s="45">
        <v>0</v>
      </c>
    </row>
    <row r="36" spans="10:29">
      <c r="J36" s="32"/>
      <c r="K36" s="31"/>
      <c r="L36" s="39"/>
      <c r="M36" s="39"/>
      <c r="N36" s="39"/>
      <c r="O36" s="39"/>
      <c r="P36" s="39"/>
      <c r="Q36" s="39"/>
      <c r="R36" s="39"/>
      <c r="S36" s="37"/>
      <c r="T36" s="37"/>
      <c r="U36" s="46"/>
      <c r="V36" s="42"/>
      <c r="W36" s="39"/>
      <c r="X36" s="39"/>
      <c r="Y36" s="39"/>
      <c r="Z36" s="39"/>
      <c r="AA36" s="39"/>
      <c r="AB36" s="39"/>
      <c r="AC36" s="39">
        <v>0</v>
      </c>
    </row>
    <row r="37" spans="10:29">
      <c r="J37" s="32"/>
      <c r="K37" s="33"/>
      <c r="L37" s="43"/>
      <c r="M37" s="43"/>
      <c r="N37" s="44"/>
      <c r="O37" s="44"/>
      <c r="P37" s="44"/>
      <c r="Q37" s="44"/>
      <c r="R37" s="45"/>
      <c r="S37" s="37"/>
      <c r="T37" s="37"/>
      <c r="U37" s="46"/>
      <c r="V37" s="47"/>
      <c r="W37" s="43"/>
      <c r="X37" s="43"/>
      <c r="Y37" s="44"/>
      <c r="Z37" s="44"/>
      <c r="AA37" s="44"/>
      <c r="AB37" s="44"/>
      <c r="AC37" s="45">
        <v>0</v>
      </c>
    </row>
    <row r="38" spans="10:29">
      <c r="J38" s="30"/>
      <c r="K38" s="31"/>
      <c r="L38" s="39"/>
      <c r="M38" s="39"/>
      <c r="N38" s="39"/>
      <c r="O38" s="39"/>
      <c r="P38" s="39"/>
      <c r="Q38" s="39"/>
      <c r="R38" s="45"/>
      <c r="S38" s="37"/>
      <c r="T38" s="37"/>
      <c r="U38" s="41"/>
      <c r="V38" s="42"/>
      <c r="W38" s="39"/>
      <c r="X38" s="39"/>
      <c r="Y38" s="39"/>
      <c r="Z38" s="39"/>
      <c r="AA38" s="39"/>
      <c r="AB38" s="39"/>
      <c r="AC38" s="45">
        <v>0</v>
      </c>
    </row>
    <row r="39" spans="10:29">
      <c r="J39" s="30"/>
      <c r="K39" s="30"/>
      <c r="L39" s="39"/>
      <c r="M39" s="39"/>
      <c r="N39" s="39"/>
      <c r="O39" s="39"/>
      <c r="P39" s="39"/>
      <c r="Q39" s="39"/>
      <c r="R39" s="45"/>
      <c r="S39" s="37"/>
      <c r="T39" s="37"/>
      <c r="U39" s="41"/>
      <c r="V39" s="41"/>
      <c r="W39" s="39"/>
      <c r="X39" s="39"/>
      <c r="Y39" s="39"/>
      <c r="Z39" s="39"/>
      <c r="AA39" s="39"/>
      <c r="AB39" s="39"/>
      <c r="AC39" s="45">
        <v>0</v>
      </c>
    </row>
    <row r="40" spans="10:29">
      <c r="J40" s="3"/>
      <c r="K40" s="3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0:29">
      <c r="J41" s="34"/>
      <c r="K41" s="35"/>
      <c r="L41" s="49"/>
      <c r="M41" s="49"/>
      <c r="N41" s="49"/>
      <c r="O41" s="49"/>
      <c r="P41" s="49"/>
      <c r="Q41" s="49"/>
      <c r="R41" s="49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0:29">
      <c r="J42" s="36"/>
      <c r="K42" s="36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</row>
    <row r="43" spans="10:29">
      <c r="J43" s="36"/>
      <c r="K43" s="36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</row>
    <row r="44" spans="10:29">
      <c r="J44" s="36"/>
      <c r="K44" s="36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</row>
    <row r="45" spans="10:29">
      <c r="J45" s="36"/>
      <c r="K45" s="36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</row>
    <row r="46" spans="10:29">
      <c r="J46" s="36"/>
      <c r="K46" s="36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</row>
    <row r="47" spans="10:29">
      <c r="J47" s="36"/>
      <c r="K47" s="36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</row>
    <row r="48" spans="10:29">
      <c r="J48" s="36"/>
      <c r="K48" s="36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</row>
    <row r="49" spans="10:29">
      <c r="J49" s="36"/>
      <c r="K49" s="36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</row>
    <row r="50" spans="10:29">
      <c r="J50" s="36"/>
      <c r="K50" s="36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</row>
    <row r="51" spans="10:29"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0:29"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0:29"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0:29"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0:29"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0:29"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0:29"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0:29"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10:29"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spans="10:29"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0:29"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spans="10:29"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spans="10:29"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spans="10:29"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spans="10:28"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spans="10:28"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spans="10:28"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spans="10:28"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spans="10:28"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0:28"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10:28"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10:28"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10:28"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10:28"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spans="10:28"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</row>
    <row r="76" spans="10:28"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spans="10:28"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spans="10:28"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spans="10:28"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spans="10:28"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spans="10:28"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spans="10:28"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spans="10:28"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10:28"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spans="10:28"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spans="10:28"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spans="10:28"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spans="10:28"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spans="10:28"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spans="10:28"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spans="10:28"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spans="10:28"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spans="10:28"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spans="10:28"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spans="10:28"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spans="10:28"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</row>
    <row r="97" spans="10:28"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</row>
    <row r="98" spans="10:28"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</row>
    <row r="99" spans="10:28"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</row>
    <row r="100" spans="10:28"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0:28"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0:28"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spans="10:28"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spans="10:28"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spans="10:28"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spans="10:28"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spans="10:28"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10:28"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10:28"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spans="10:28"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10:28"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10:28"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10:28"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10:28"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10:28"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0:28"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0:28"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0:28"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10:28"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10:28"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spans="10:28"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spans="10:28"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spans="10:28"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</row>
    <row r="124" spans="10:28"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</row>
    <row r="125" spans="10:28"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</row>
    <row r="126" spans="10:28"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</row>
    <row r="127" spans="10:28"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</row>
    <row r="128" spans="10:28"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</row>
    <row r="129" spans="10:28"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</row>
    <row r="130" spans="10:28"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</row>
    <row r="131" spans="10:28"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</row>
    <row r="132" spans="10:28"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</row>
    <row r="133" spans="10:28"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</row>
    <row r="134" spans="10:28"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</row>
    <row r="135" spans="10:28"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</row>
    <row r="136" spans="10:28"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spans="10:28"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spans="10:28"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spans="10:28"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spans="10:28"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spans="10:28"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spans="10:28"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spans="10:28"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spans="10:28"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0:28"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spans="10:28"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spans="10:28"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spans="10:28"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spans="10:28"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</row>
    <row r="150" spans="10:28"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spans="10:28"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spans="10:28"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spans="10:28"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spans="10:28"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spans="10:28"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spans="10:28"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</row>
  </sheetData>
  <mergeCells count="4">
    <mergeCell ref="A2:H2"/>
    <mergeCell ref="B3:E3"/>
    <mergeCell ref="U4:W4"/>
    <mergeCell ref="U22:W22"/>
  </mergeCells>
  <pageMargins left="0.19" right="0.2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2017-02-14T12:16:22Z</cp:lastPrinted>
  <dcterms:created xsi:type="dcterms:W3CDTF">2017-02-14T10:49:31Z</dcterms:created>
  <dcterms:modified xsi:type="dcterms:W3CDTF">2017-02-14T14:46:37Z</dcterms:modified>
</cp:coreProperties>
</file>