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</sheets>
  <definedNames>
    <definedName name="_xlnm.Print_Area" localSheetId="0">'Лист1'!$A$1:$M$45</definedName>
  </definedNames>
  <calcPr fullCalcOnLoad="1"/>
</workbook>
</file>

<file path=xl/sharedStrings.xml><?xml version="1.0" encoding="utf-8"?>
<sst xmlns="http://schemas.openxmlformats.org/spreadsheetml/2006/main" count="84" uniqueCount="74">
  <si>
    <t>тис.грн.</t>
  </si>
  <si>
    <t>Освіта</t>
  </si>
  <si>
    <t>Соціальний захист та соціальне забезпечення , в тому числі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</si>
  <si>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</si>
  <si>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</si>
  <si>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</si>
  <si>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</si>
  <si>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Дотації</t>
  </si>
  <si>
    <t>Власні надходження бюджетних установ</t>
  </si>
  <si>
    <t xml:space="preserve">     - державна допомога  сім"ям з дітьми, малозабезпеченим сім"ям, інвалідам з дитинства та дітям інвалідам</t>
  </si>
  <si>
    <t xml:space="preserve">        - пільги </t>
  </si>
  <si>
    <t xml:space="preserve">        - субсидії населенню  </t>
  </si>
  <si>
    <t>Культура</t>
  </si>
  <si>
    <t>Екологічний податок</t>
  </si>
  <si>
    <t>Резервний фонд</t>
  </si>
  <si>
    <t>%  вико нання</t>
  </si>
  <si>
    <t>Національна програма інформатизації</t>
  </si>
  <si>
    <t>Всього доходів по спецфонду без власних надходжень установ</t>
  </si>
  <si>
    <t>Інші видатки</t>
  </si>
  <si>
    <t xml:space="preserve">         МІСЬКЕ          ФІНАНСОВЕ        УПРАВЛІННЯ           ІНФОРМУЄ</t>
  </si>
  <si>
    <t>ДОХОДИ</t>
  </si>
  <si>
    <t xml:space="preserve">ВИДАТКИ  </t>
  </si>
  <si>
    <t xml:space="preserve"> план періоду</t>
  </si>
  <si>
    <t xml:space="preserve">виконання  </t>
  </si>
  <si>
    <t>Соціальний  захист населення</t>
  </si>
  <si>
    <t>Утилізація відходів</t>
  </si>
  <si>
    <t xml:space="preserve">Субвенції </t>
  </si>
  <si>
    <t>Податок на доходи фізичних осіб</t>
  </si>
  <si>
    <t>Податок на прибуток</t>
  </si>
  <si>
    <t>Акцизний податок з реалізації суб"єктами господарювання роздрібної торгівлі підакцизних товарів</t>
  </si>
  <si>
    <t>Плата за надання інших адміністративних послуг</t>
  </si>
  <si>
    <t>Адміністративні штрафи</t>
  </si>
  <si>
    <t>Надходження від орендної плати</t>
  </si>
  <si>
    <t>Державне мито</t>
  </si>
  <si>
    <t xml:space="preserve">Інші надходження </t>
  </si>
  <si>
    <t>Збір за провадження деяких видів підприємницької діяльності</t>
  </si>
  <si>
    <t xml:space="preserve">  - податок на нерухоме майно, відмінне від земельної ділянки</t>
  </si>
  <si>
    <t xml:space="preserve">  - плата за землю, в т.ч. </t>
  </si>
  <si>
    <t>Місцеві податки і збори, в т.ч.</t>
  </si>
  <si>
    <t xml:space="preserve">ВСЬОГО  ДОХОДІВ </t>
  </si>
  <si>
    <t>ВСЬОГО ВИДАТКІВ</t>
  </si>
  <si>
    <t>Видатки за рахунок власних надходжень бюджетних установ</t>
  </si>
  <si>
    <t xml:space="preserve">     земельний податок з юридичних осіб</t>
  </si>
  <si>
    <t xml:space="preserve">     орендна плата з юридичних осіб</t>
  </si>
  <si>
    <t xml:space="preserve">      земельний податок з фізичних осіб</t>
  </si>
  <si>
    <t xml:space="preserve">     орендна плата з фізичних осіб</t>
  </si>
  <si>
    <t xml:space="preserve">       -     Податок на  майно, в т.ч.</t>
  </si>
  <si>
    <t xml:space="preserve">        -   Транспортний податок</t>
  </si>
  <si>
    <t xml:space="preserve">         -  Збір за місця для паркування</t>
  </si>
  <si>
    <t>ВСЬОГО  НАДХОДЖЕНЬ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</si>
  <si>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</si>
  <si>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</si>
  <si>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 xml:space="preserve">                                        С П Е Ц І А Л Ь Н И Й        Ф О Н Д</t>
  </si>
  <si>
    <t>З А Г А Л Ь Н И Й       Ф О Н Д</t>
  </si>
  <si>
    <t>Медична субвенція з державного бюджету місцевим бюджетам</t>
  </si>
  <si>
    <t>ВСЬОГО  ДОХОДІВ</t>
  </si>
  <si>
    <t xml:space="preserve">  - Єдиний податок</t>
  </si>
  <si>
    <t xml:space="preserve">   - Збір за провадження деяких видів підприємницької діяльності</t>
  </si>
  <si>
    <t xml:space="preserve">             Виконання міського бюджету за 1 квартал 2017 року</t>
  </si>
  <si>
    <t xml:space="preserve">виконано в 1 кв 2016 року </t>
  </si>
  <si>
    <t xml:space="preserve">% вико нання 2017 р до 2016 р </t>
  </si>
  <si>
    <t>Державне управління</t>
  </si>
  <si>
    <t>Охорона здоров'я</t>
  </si>
  <si>
    <t>виконано в 1 кв 2016 року</t>
  </si>
  <si>
    <t>% вико нання 2017р до 2016 р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</si>
  <si>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</si>
  <si>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</si>
  <si>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>Утримання та розвиток інфраструктури доріг</t>
  </si>
  <si>
    <t>Сприяння розвитку малого та середнього підприємництва</t>
  </si>
  <si>
    <t>Видатки на запобігання та ліквідацію надзвичайних ситуацій та наслідків стихійного лиха</t>
  </si>
  <si>
    <t>Заходи та роботи з мобілізаційної підготовки місцевого значення</t>
  </si>
  <si>
    <t xml:space="preserve"> -надання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</si>
  <si>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Інші субвенції</t>
  </si>
  <si>
    <t>Будівництво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</si>
</sst>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top"/>
    </xf>
    <xf numFmtId="0" fontId="2" fillId="0" borderId="13" xfId="0" applyFont="1" applyFill="1" applyBorder="1" applyAlignment="1">
      <alignment horizontal="justify" vertical="top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top"/>
    </xf>
    <xf numFmtId="0" fontId="2" fillId="0" borderId="16" xfId="0" applyFont="1" applyFill="1" applyBorder="1" applyAlignment="1">
      <alignment horizontal="justify" vertical="top"/>
    </xf>
    <xf numFmtId="188" fontId="2" fillId="0" borderId="17" xfId="0" applyNumberFormat="1" applyFont="1" applyFill="1" applyBorder="1" applyAlignment="1">
      <alignment vertical="center"/>
    </xf>
    <xf numFmtId="188" fontId="5" fillId="0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justify" vertical="top"/>
    </xf>
    <xf numFmtId="188" fontId="5" fillId="0" borderId="18" xfId="0" applyNumberFormat="1" applyFont="1" applyBorder="1" applyAlignment="1">
      <alignment horizontal="right"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188" fontId="5" fillId="0" borderId="20" xfId="0" applyNumberFormat="1" applyFont="1" applyFill="1" applyBorder="1" applyAlignment="1">
      <alignment horizontal="right"/>
    </xf>
    <xf numFmtId="188" fontId="5" fillId="0" borderId="10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justify" vertical="top"/>
    </xf>
    <xf numFmtId="188" fontId="2" fillId="0" borderId="10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88" fontId="5" fillId="0" borderId="20" xfId="0" applyNumberFormat="1" applyFont="1" applyBorder="1" applyAlignment="1">
      <alignment horizontal="right"/>
    </xf>
    <xf numFmtId="188" fontId="2" fillId="0" borderId="20" xfId="0" applyNumberFormat="1" applyFont="1" applyBorder="1" applyAlignment="1">
      <alignment horizontal="right"/>
    </xf>
    <xf numFmtId="188" fontId="2" fillId="0" borderId="10" xfId="0" applyNumberFormat="1" applyFont="1" applyFill="1" applyBorder="1" applyAlignment="1">
      <alignment horizontal="right"/>
    </xf>
    <xf numFmtId="188" fontId="5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188" fontId="2" fillId="0" borderId="17" xfId="0" applyNumberFormat="1" applyFont="1" applyBorder="1" applyAlignment="1">
      <alignment/>
    </xf>
    <xf numFmtId="188" fontId="5" fillId="0" borderId="17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188" fontId="2" fillId="0" borderId="10" xfId="0" applyNumberFormat="1" applyFont="1" applyBorder="1" applyAlignment="1">
      <alignment/>
    </xf>
    <xf numFmtId="188" fontId="2" fillId="0" borderId="1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22" xfId="0" applyFont="1" applyBorder="1" applyAlignment="1">
      <alignment/>
    </xf>
    <xf numFmtId="188" fontId="2" fillId="0" borderId="22" xfId="0" applyNumberFormat="1" applyFont="1" applyBorder="1" applyAlignment="1">
      <alignment horizontal="right"/>
    </xf>
    <xf numFmtId="188" fontId="2" fillId="0" borderId="18" xfId="0" applyNumberFormat="1" applyFont="1" applyBorder="1" applyAlignment="1">
      <alignment horizontal="right"/>
    </xf>
    <xf numFmtId="188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8" fontId="2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188" fontId="2" fillId="0" borderId="0" xfId="0" applyNumberFormat="1" applyFont="1" applyFill="1" applyBorder="1" applyAlignment="1">
      <alignment horizontal="justify" vertical="top"/>
    </xf>
    <xf numFmtId="0" fontId="6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188" fontId="2" fillId="0" borderId="23" xfId="0" applyNumberFormat="1" applyFont="1" applyBorder="1" applyAlignment="1">
      <alignment horizontal="right"/>
    </xf>
    <xf numFmtId="0" fontId="8" fillId="0" borderId="21" xfId="0" applyFont="1" applyFill="1" applyBorder="1" applyAlignment="1">
      <alignment horizontal="justify" vertical="top" wrapText="1"/>
    </xf>
    <xf numFmtId="188" fontId="5" fillId="0" borderId="24" xfId="0" applyNumberFormat="1" applyFont="1" applyFill="1" applyBorder="1" applyAlignment="1">
      <alignment horizontal="right" vertical="top"/>
    </xf>
    <xf numFmtId="0" fontId="2" fillId="0" borderId="21" xfId="0" applyFont="1" applyFill="1" applyBorder="1" applyAlignment="1">
      <alignment wrapText="1"/>
    </xf>
    <xf numFmtId="188" fontId="5" fillId="0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 horizontal="center" vertical="center" wrapText="1"/>
    </xf>
    <xf numFmtId="188" fontId="4" fillId="0" borderId="26" xfId="0" applyNumberFormat="1" applyFont="1" applyFill="1" applyBorder="1" applyAlignment="1">
      <alignment horizontal="right"/>
    </xf>
    <xf numFmtId="188" fontId="5" fillId="0" borderId="26" xfId="0" applyNumberFormat="1" applyFont="1" applyFill="1" applyBorder="1" applyAlignment="1">
      <alignment horizontal="right"/>
    </xf>
    <xf numFmtId="188" fontId="4" fillId="0" borderId="27" xfId="0" applyNumberFormat="1" applyFont="1" applyFill="1" applyBorder="1" applyAlignment="1">
      <alignment horizontal="right"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 horizontal="justify" vertical="top"/>
    </xf>
    <xf numFmtId="188" fontId="2" fillId="0" borderId="30" xfId="0" applyNumberFormat="1" applyFont="1" applyBorder="1" applyAlignment="1">
      <alignment horizontal="right"/>
    </xf>
    <xf numFmtId="188" fontId="5" fillId="0" borderId="31" xfId="0" applyNumberFormat="1" applyFont="1" applyBorder="1" applyAlignment="1">
      <alignment horizontal="right"/>
    </xf>
    <xf numFmtId="0" fontId="2" fillId="0" borderId="21" xfId="0" applyFont="1" applyBorder="1" applyAlignment="1">
      <alignment vertical="top"/>
    </xf>
    <xf numFmtId="188" fontId="5" fillId="0" borderId="24" xfId="0" applyNumberFormat="1" applyFont="1" applyBorder="1" applyAlignment="1">
      <alignment/>
    </xf>
    <xf numFmtId="0" fontId="2" fillId="0" borderId="32" xfId="0" applyFont="1" applyBorder="1" applyAlignment="1">
      <alignment vertical="top" wrapText="1"/>
    </xf>
    <xf numFmtId="0" fontId="2" fillId="0" borderId="21" xfId="0" applyFont="1" applyBorder="1" applyAlignment="1">
      <alignment wrapText="1"/>
    </xf>
    <xf numFmtId="0" fontId="2" fillId="0" borderId="32" xfId="0" applyFont="1" applyBorder="1" applyAlignment="1">
      <alignment horizontal="justify" vertical="top"/>
    </xf>
    <xf numFmtId="188" fontId="5" fillId="0" borderId="33" xfId="0" applyNumberFormat="1" applyFont="1" applyBorder="1" applyAlignment="1">
      <alignment horizontal="right"/>
    </xf>
    <xf numFmtId="188" fontId="4" fillId="0" borderId="26" xfId="0" applyNumberFormat="1" applyFont="1" applyBorder="1" applyAlignment="1">
      <alignment horizontal="right"/>
    </xf>
    <xf numFmtId="188" fontId="4" fillId="0" borderId="27" xfId="0" applyNumberFormat="1" applyFont="1" applyBorder="1" applyAlignment="1">
      <alignment horizontal="right"/>
    </xf>
    <xf numFmtId="0" fontId="2" fillId="0" borderId="34" xfId="0" applyFont="1" applyBorder="1" applyAlignment="1">
      <alignment horizontal="left" vertical="top" wrapText="1"/>
    </xf>
    <xf numFmtId="188" fontId="2" fillId="0" borderId="23" xfId="0" applyNumberFormat="1" applyFont="1" applyFill="1" applyBorder="1" applyAlignment="1">
      <alignment vertical="center"/>
    </xf>
    <xf numFmtId="188" fontId="5" fillId="0" borderId="23" xfId="0" applyNumberFormat="1" applyFont="1" applyFill="1" applyBorder="1" applyAlignment="1">
      <alignment vertical="center"/>
    </xf>
    <xf numFmtId="188" fontId="5" fillId="0" borderId="35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left" vertical="top" wrapText="1"/>
    </xf>
    <xf numFmtId="188" fontId="2" fillId="0" borderId="24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188" fontId="5" fillId="0" borderId="33" xfId="0" applyNumberFormat="1" applyFont="1" applyFill="1" applyBorder="1" applyAlignment="1">
      <alignment vertical="center"/>
    </xf>
    <xf numFmtId="188" fontId="5" fillId="0" borderId="33" xfId="0" applyNumberFormat="1" applyFont="1" applyFill="1" applyBorder="1" applyAlignment="1">
      <alignment/>
    </xf>
    <xf numFmtId="188" fontId="5" fillId="0" borderId="24" xfId="0" applyNumberFormat="1" applyFont="1" applyFill="1" applyBorder="1" applyAlignment="1">
      <alignment/>
    </xf>
    <xf numFmtId="188" fontId="5" fillId="0" borderId="33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188" fontId="4" fillId="0" borderId="36" xfId="0" applyNumberFormat="1" applyFont="1" applyFill="1" applyBorder="1" applyAlignment="1">
      <alignment horizontal="right"/>
    </xf>
    <xf numFmtId="188" fontId="2" fillId="0" borderId="37" xfId="0" applyNumberFormat="1" applyFont="1" applyBorder="1" applyAlignment="1">
      <alignment horizontal="right"/>
    </xf>
    <xf numFmtId="188" fontId="5" fillId="0" borderId="38" xfId="0" applyNumberFormat="1" applyFont="1" applyBorder="1" applyAlignment="1">
      <alignment/>
    </xf>
    <xf numFmtId="188" fontId="5" fillId="0" borderId="39" xfId="0" applyNumberFormat="1" applyFont="1" applyBorder="1" applyAlignment="1">
      <alignment/>
    </xf>
    <xf numFmtId="0" fontId="2" fillId="0" borderId="32" xfId="0" applyFont="1" applyBorder="1" applyAlignment="1">
      <alignment vertical="top"/>
    </xf>
    <xf numFmtId="0" fontId="2" fillId="0" borderId="21" xfId="0" applyFont="1" applyBorder="1" applyAlignment="1">
      <alignment vertical="top" wrapText="1"/>
    </xf>
    <xf numFmtId="188" fontId="4" fillId="0" borderId="27" xfId="0" applyNumberFormat="1" applyFont="1" applyBorder="1" applyAlignment="1">
      <alignment/>
    </xf>
    <xf numFmtId="0" fontId="8" fillId="0" borderId="32" xfId="0" applyFont="1" applyFill="1" applyBorder="1" applyAlignment="1">
      <alignment vertical="top" wrapText="1"/>
    </xf>
    <xf numFmtId="188" fontId="5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188" fontId="4" fillId="0" borderId="17" xfId="0" applyNumberFormat="1" applyFont="1" applyBorder="1" applyAlignment="1">
      <alignment/>
    </xf>
    <xf numFmtId="188" fontId="5" fillId="0" borderId="10" xfId="0" applyNumberFormat="1" applyFont="1" applyBorder="1" applyAlignment="1">
      <alignment horizontal="right"/>
    </xf>
    <xf numFmtId="0" fontId="8" fillId="0" borderId="32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88" fontId="4" fillId="0" borderId="17" xfId="0" applyNumberFormat="1" applyFont="1" applyFill="1" applyBorder="1" applyAlignment="1">
      <alignment horizontal="center"/>
    </xf>
    <xf numFmtId="188" fontId="4" fillId="0" borderId="22" xfId="0" applyNumberFormat="1" applyFont="1" applyFill="1" applyBorder="1" applyAlignment="1">
      <alignment horizontal="center"/>
    </xf>
    <xf numFmtId="188" fontId="5" fillId="0" borderId="17" xfId="0" applyNumberFormat="1" applyFont="1" applyFill="1" applyBorder="1" applyAlignment="1">
      <alignment horizontal="center" vertical="center"/>
    </xf>
    <xf numFmtId="188" fontId="5" fillId="0" borderId="22" xfId="0" applyNumberFormat="1" applyFont="1" applyFill="1" applyBorder="1" applyAlignment="1">
      <alignment horizontal="center" vertical="center"/>
    </xf>
    <xf numFmtId="188" fontId="2" fillId="0" borderId="23" xfId="0" applyNumberFormat="1" applyFont="1" applyBorder="1" applyAlignment="1">
      <alignment horizontal="right"/>
    </xf>
    <xf numFmtId="188" fontId="2" fillId="0" borderId="22" xfId="0" applyNumberFormat="1" applyFont="1" applyBorder="1" applyAlignment="1">
      <alignment horizontal="right"/>
    </xf>
    <xf numFmtId="188" fontId="2" fillId="0" borderId="30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7" xfId="0" applyNumberFormat="1" applyFont="1" applyBorder="1" applyAlignment="1">
      <alignment horizontal="right"/>
    </xf>
    <xf numFmtId="188" fontId="5" fillId="0" borderId="33" xfId="0" applyNumberFormat="1" applyFont="1" applyBorder="1" applyAlignment="1">
      <alignment horizontal="right"/>
    </xf>
    <xf numFmtId="188" fontId="5" fillId="0" borderId="39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5" fillId="0" borderId="22" xfId="0" applyNumberFormat="1" applyFont="1" applyBorder="1" applyAlignment="1">
      <alignment horizontal="center"/>
    </xf>
    <xf numFmtId="188" fontId="2" fillId="0" borderId="17" xfId="0" applyNumberFormat="1" applyFont="1" applyFill="1" applyBorder="1" applyAlignment="1">
      <alignment horizontal="center"/>
    </xf>
    <xf numFmtId="188" fontId="2" fillId="0" borderId="2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188" fontId="43" fillId="0" borderId="38" xfId="0" applyNumberFormat="1" applyFont="1" applyBorder="1" applyAlignment="1">
      <alignment/>
    </xf>
    <xf numFmtId="188" fontId="43" fillId="0" borderId="24" xfId="0" applyNumberFormat="1" applyFont="1" applyBorder="1" applyAlignment="1">
      <alignment/>
    </xf>
    <xf numFmtId="188" fontId="3" fillId="0" borderId="10" xfId="0" applyNumberFormat="1" applyFont="1" applyFill="1" applyBorder="1" applyAlignment="1">
      <alignment vertical="top"/>
    </xf>
    <xf numFmtId="188" fontId="4" fillId="0" borderId="24" xfId="0" applyNumberFormat="1" applyFont="1" applyFill="1" applyBorder="1" applyAlignment="1">
      <alignment horizontal="right" vertical="top"/>
    </xf>
    <xf numFmtId="0" fontId="3" fillId="0" borderId="21" xfId="0" applyFont="1" applyBorder="1" applyAlignment="1">
      <alignment horizontal="justify" vertical="top"/>
    </xf>
    <xf numFmtId="188" fontId="4" fillId="0" borderId="10" xfId="0" applyNumberFormat="1" applyFont="1" applyFill="1" applyBorder="1" applyAlignment="1">
      <alignment horizontal="right"/>
    </xf>
    <xf numFmtId="188" fontId="4" fillId="0" borderId="20" xfId="0" applyNumberFormat="1" applyFont="1" applyBorder="1" applyAlignment="1">
      <alignment horizontal="right"/>
    </xf>
    <xf numFmtId="188" fontId="4" fillId="0" borderId="24" xfId="0" applyNumberFormat="1" applyFont="1" applyBorder="1" applyAlignment="1">
      <alignment/>
    </xf>
    <xf numFmtId="188" fontId="5" fillId="0" borderId="33" xfId="0" applyNumberFormat="1" applyFont="1" applyFill="1" applyBorder="1" applyAlignment="1">
      <alignment horizontal="right"/>
    </xf>
    <xf numFmtId="188" fontId="5" fillId="0" borderId="39" xfId="0" applyNumberFormat="1" applyFont="1" applyFill="1" applyBorder="1" applyAlignment="1">
      <alignment horizontal="right"/>
    </xf>
    <xf numFmtId="188" fontId="4" fillId="0" borderId="33" xfId="0" applyNumberFormat="1" applyFont="1" applyFill="1" applyBorder="1" applyAlignment="1">
      <alignment horizontal="right"/>
    </xf>
    <xf numFmtId="188" fontId="4" fillId="0" borderId="39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188" fontId="5" fillId="0" borderId="17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88" fontId="5" fillId="0" borderId="22" xfId="0" applyNumberFormat="1" applyFont="1" applyBorder="1" applyAlignment="1">
      <alignment horizontal="right"/>
    </xf>
    <xf numFmtId="188" fontId="43" fillId="0" borderId="33" xfId="0" applyNumberFormat="1" applyFont="1" applyBorder="1" applyAlignment="1">
      <alignment horizontal="right"/>
    </xf>
    <xf numFmtId="188" fontId="2" fillId="0" borderId="42" xfId="0" applyNumberFormat="1" applyFont="1" applyBorder="1" applyAlignment="1">
      <alignment horizontal="right"/>
    </xf>
    <xf numFmtId="188" fontId="43" fillId="0" borderId="43" xfId="0" applyNumberFormat="1" applyFont="1" applyBorder="1" applyAlignment="1">
      <alignment horizontal="right"/>
    </xf>
    <xf numFmtId="188" fontId="43" fillId="0" borderId="39" xfId="0" applyNumberFormat="1" applyFont="1" applyBorder="1" applyAlignment="1">
      <alignment horizontal="right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88"/>
  <sheetViews>
    <sheetView tabSelected="1" view="pageBreakPreview" zoomScale="75" zoomScaleSheetLayoutView="75" zoomScalePageLayoutView="0" workbookViewId="0" topLeftCell="A1">
      <selection activeCell="R7" sqref="R7"/>
    </sheetView>
  </sheetViews>
  <sheetFormatPr defaultColWidth="9.00390625" defaultRowHeight="12.75"/>
  <cols>
    <col min="1" max="1" width="57.375" style="6" customWidth="1"/>
    <col min="2" max="2" width="9.875" style="59" customWidth="1"/>
    <col min="3" max="3" width="9.125" style="59" customWidth="1"/>
    <col min="4" max="4" width="8.875" style="6" customWidth="1"/>
    <col min="5" max="5" width="10.25390625" style="6" customWidth="1"/>
    <col min="6" max="6" width="9.25390625" style="6" customWidth="1"/>
    <col min="7" max="7" width="1.00390625" style="5" customWidth="1"/>
    <col min="8" max="8" width="69.75390625" style="5" customWidth="1"/>
    <col min="9" max="9" width="9.375" style="5" customWidth="1"/>
    <col min="10" max="10" width="9.125" style="5" customWidth="1"/>
    <col min="11" max="11" width="6.75390625" style="5" customWidth="1"/>
    <col min="12" max="12" width="9.125" style="5" customWidth="1"/>
    <col min="13" max="13" width="8.75390625" style="5" customWidth="1"/>
    <col min="14" max="14" width="9.125" style="5" customWidth="1"/>
    <col min="15" max="15" width="15.375" style="5" customWidth="1"/>
    <col min="16" max="69" width="9.125" style="5" customWidth="1"/>
    <col min="70" max="16384" width="9.125" style="6" customWidth="1"/>
  </cols>
  <sheetData>
    <row r="1" spans="1:13" ht="14.25" customHeight="1">
      <c r="A1" s="167" t="s">
        <v>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9.5" customHeight="1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0" ht="16.5" customHeight="1" thickBot="1">
      <c r="A3" s="7"/>
      <c r="B3" s="8"/>
      <c r="C3" s="8"/>
      <c r="D3" s="8"/>
      <c r="E3" s="8"/>
      <c r="F3" s="8"/>
      <c r="J3" s="5" t="s">
        <v>0</v>
      </c>
    </row>
    <row r="4" spans="1:13" ht="63.75" customHeight="1" thickBot="1">
      <c r="A4" s="9" t="s">
        <v>20</v>
      </c>
      <c r="B4" s="10" t="s">
        <v>22</v>
      </c>
      <c r="C4" s="11" t="s">
        <v>23</v>
      </c>
      <c r="D4" s="10" t="s">
        <v>15</v>
      </c>
      <c r="E4" s="10" t="s">
        <v>59</v>
      </c>
      <c r="F4" s="12" t="s">
        <v>60</v>
      </c>
      <c r="H4" s="13" t="s">
        <v>21</v>
      </c>
      <c r="I4" s="14" t="s">
        <v>22</v>
      </c>
      <c r="J4" s="15" t="s">
        <v>23</v>
      </c>
      <c r="K4" s="14" t="s">
        <v>15</v>
      </c>
      <c r="L4" s="14" t="s">
        <v>63</v>
      </c>
      <c r="M4" s="12" t="s">
        <v>64</v>
      </c>
    </row>
    <row r="5" spans="1:13" ht="20.25" customHeight="1" thickBot="1">
      <c r="A5" s="132" t="s">
        <v>53</v>
      </c>
      <c r="B5" s="132"/>
      <c r="C5" s="132"/>
      <c r="D5" s="132"/>
      <c r="E5" s="132"/>
      <c r="F5" s="133"/>
      <c r="G5" s="134"/>
      <c r="H5" s="133"/>
      <c r="I5" s="133"/>
      <c r="J5" s="133"/>
      <c r="K5" s="133"/>
      <c r="L5" s="133"/>
      <c r="M5" s="133"/>
    </row>
    <row r="6" spans="1:69" s="1" customFormat="1" ht="24" customHeight="1">
      <c r="A6" s="86" t="s">
        <v>27</v>
      </c>
      <c r="B6" s="87">
        <v>11057.6</v>
      </c>
      <c r="C6" s="87">
        <v>11956</v>
      </c>
      <c r="D6" s="88">
        <f>C6/B6*100</f>
        <v>108.12472869338734</v>
      </c>
      <c r="E6" s="87">
        <v>8233.7</v>
      </c>
      <c r="F6" s="89">
        <f>C6/E6*100</f>
        <v>145.20810814093298</v>
      </c>
      <c r="G6" s="18"/>
      <c r="H6" s="75" t="s">
        <v>61</v>
      </c>
      <c r="I6" s="65">
        <v>3650.8</v>
      </c>
      <c r="J6" s="100">
        <v>2631</v>
      </c>
      <c r="K6" s="77">
        <f>J6/I6*100</f>
        <v>72.06639640626712</v>
      </c>
      <c r="L6" s="100">
        <v>1550.9</v>
      </c>
      <c r="M6" s="101">
        <f>J6/L6*100</f>
        <v>169.64343284544455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69" s="1" customFormat="1" ht="17.25" customHeight="1">
      <c r="A7" s="90" t="s">
        <v>28</v>
      </c>
      <c r="B7" s="20"/>
      <c r="C7" s="21">
        <v>3.2</v>
      </c>
      <c r="D7" s="17"/>
      <c r="E7" s="21">
        <v>9.5</v>
      </c>
      <c r="F7" s="69">
        <f>C7/E7*100</f>
        <v>33.68421052631579</v>
      </c>
      <c r="G7" s="18"/>
      <c r="H7" s="24" t="s">
        <v>1</v>
      </c>
      <c r="I7" s="25">
        <v>18404.6</v>
      </c>
      <c r="J7" s="26">
        <v>14972.1</v>
      </c>
      <c r="K7" s="19">
        <f>J7/I7*100</f>
        <v>81.34977125283898</v>
      </c>
      <c r="L7" s="26">
        <v>8645.4</v>
      </c>
      <c r="M7" s="102">
        <f>J7/L7*100</f>
        <v>173.17995697133736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s="1" customFormat="1" ht="17.25" customHeight="1">
      <c r="A8" s="140" t="s">
        <v>29</v>
      </c>
      <c r="B8" s="129">
        <v>1960</v>
      </c>
      <c r="C8" s="129">
        <v>1972.3</v>
      </c>
      <c r="D8" s="118">
        <v>100.6</v>
      </c>
      <c r="E8" s="129">
        <v>1242.4</v>
      </c>
      <c r="F8" s="155">
        <f>C8/E8*100</f>
        <v>158.74919510624596</v>
      </c>
      <c r="G8" s="18"/>
      <c r="H8" s="24" t="s">
        <v>62</v>
      </c>
      <c r="I8" s="28">
        <v>2738.9</v>
      </c>
      <c r="J8" s="26">
        <v>1701.5</v>
      </c>
      <c r="K8" s="19">
        <f>J8/I8*100</f>
        <v>62.12348022928913</v>
      </c>
      <c r="L8" s="26">
        <v>0</v>
      </c>
      <c r="M8" s="10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s="1" customFormat="1" ht="16.5" customHeight="1">
      <c r="A9" s="141"/>
      <c r="B9" s="130"/>
      <c r="C9" s="130"/>
      <c r="D9" s="119"/>
      <c r="E9" s="130"/>
      <c r="F9" s="156"/>
      <c r="G9" s="18"/>
      <c r="H9" s="24" t="s">
        <v>2</v>
      </c>
      <c r="I9" s="27">
        <f>SUM(I10:I18)</f>
        <v>43712.5</v>
      </c>
      <c r="J9" s="27">
        <f>SUM(J10:J18)</f>
        <v>42832</v>
      </c>
      <c r="K9" s="27">
        <f>J9/I9*100</f>
        <v>97.9857020303117</v>
      </c>
      <c r="L9" s="27">
        <f>SUM(L10:L17)</f>
        <v>13859.599999999999</v>
      </c>
      <c r="M9" s="79">
        <f>J9/L9*100</f>
        <v>309.04210799734483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s="1" customFormat="1" ht="22.5" customHeight="1">
      <c r="A10" s="92" t="s">
        <v>38</v>
      </c>
      <c r="B10" s="17">
        <f>B11+B19+B20+B21</f>
        <v>3712.1000000000004</v>
      </c>
      <c r="C10" s="17">
        <f>C11+C19+C20+C21</f>
        <v>4623.099999999999</v>
      </c>
      <c r="D10" s="30">
        <f aca="true" t="shared" si="0" ref="D10:D17">C10/B10*100</f>
        <v>124.54136472616575</v>
      </c>
      <c r="E10" s="17">
        <f>E11+E19+E20+E21</f>
        <v>3433.6</v>
      </c>
      <c r="F10" s="69">
        <f aca="true" t="shared" si="1" ref="F10:F17">C10/E10*100</f>
        <v>134.64294035414724</v>
      </c>
      <c r="G10" s="18"/>
      <c r="H10" s="138" t="s">
        <v>9</v>
      </c>
      <c r="I10" s="124">
        <v>9955.3</v>
      </c>
      <c r="J10" s="124">
        <v>9815</v>
      </c>
      <c r="K10" s="127">
        <f>J10/I10*100</f>
        <v>98.59070043092625</v>
      </c>
      <c r="L10" s="124">
        <v>8501.9</v>
      </c>
      <c r="M10" s="125">
        <f>J10/L10*100</f>
        <v>115.44478293087428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s="1" customFormat="1" ht="18" customHeight="1">
      <c r="A11" s="93" t="s">
        <v>46</v>
      </c>
      <c r="B11" s="17">
        <f>B12+B13+B18</f>
        <v>2431.2000000000003</v>
      </c>
      <c r="C11" s="17">
        <f>C12+C13+C18</f>
        <v>2908.2</v>
      </c>
      <c r="D11" s="30">
        <f t="shared" si="0"/>
        <v>119.61994076999012</v>
      </c>
      <c r="E11" s="17">
        <f>E12+E13+E18</f>
        <v>2045.5</v>
      </c>
      <c r="F11" s="94">
        <f t="shared" si="1"/>
        <v>142.17550721095085</v>
      </c>
      <c r="G11" s="18"/>
      <c r="H11" s="139"/>
      <c r="I11" s="121"/>
      <c r="J11" s="121"/>
      <c r="K11" s="128"/>
      <c r="L11" s="121"/>
      <c r="M11" s="12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s="1" customFormat="1" ht="33.75" customHeight="1">
      <c r="A12" s="90" t="s">
        <v>36</v>
      </c>
      <c r="B12" s="20">
        <v>201</v>
      </c>
      <c r="C12" s="20">
        <v>385.1</v>
      </c>
      <c r="D12" s="30">
        <f t="shared" si="0"/>
        <v>191.59203980099505</v>
      </c>
      <c r="E12" s="20">
        <v>89.5</v>
      </c>
      <c r="F12" s="95">
        <f t="shared" si="1"/>
        <v>430.27932960893855</v>
      </c>
      <c r="G12" s="18"/>
      <c r="H12" s="24" t="s">
        <v>10</v>
      </c>
      <c r="I12" s="25">
        <v>1425.2</v>
      </c>
      <c r="J12" s="28">
        <v>1421.8</v>
      </c>
      <c r="K12" s="27">
        <f>J12/I12*100</f>
        <v>99.76143699129946</v>
      </c>
      <c r="L12" s="28">
        <v>1940.8</v>
      </c>
      <c r="M12" s="79">
        <f>J12/L12*100</f>
        <v>73.25845012366034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s="1" customFormat="1" ht="20.25" customHeight="1">
      <c r="A13" s="93" t="s">
        <v>37</v>
      </c>
      <c r="B13" s="23">
        <f>B16+B17+B14+B15</f>
        <v>2221.9</v>
      </c>
      <c r="C13" s="23">
        <f>C16+C17+C14+C15</f>
        <v>2523.1</v>
      </c>
      <c r="D13" s="30">
        <f t="shared" si="0"/>
        <v>113.55596561501417</v>
      </c>
      <c r="E13" s="23">
        <f>E16+E17+E14+E15</f>
        <v>1956</v>
      </c>
      <c r="F13" s="69">
        <f t="shared" si="1"/>
        <v>128.9928425357873</v>
      </c>
      <c r="G13" s="18"/>
      <c r="H13" s="24" t="s">
        <v>11</v>
      </c>
      <c r="I13" s="25">
        <v>30865</v>
      </c>
      <c r="J13" s="26">
        <v>30823.4</v>
      </c>
      <c r="K13" s="27">
        <f>J13/I13*100</f>
        <v>99.8652195042929</v>
      </c>
      <c r="L13" s="26">
        <v>3017.4</v>
      </c>
      <c r="M13" s="79">
        <f>J13/L13*100</f>
        <v>1021.5218399946975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s="1" customFormat="1" ht="32.25" customHeight="1">
      <c r="A14" s="90" t="s">
        <v>42</v>
      </c>
      <c r="B14" s="29">
        <v>870</v>
      </c>
      <c r="C14" s="29">
        <v>950.2</v>
      </c>
      <c r="D14" s="17">
        <f t="shared" si="0"/>
        <v>109.2183908045977</v>
      </c>
      <c r="E14" s="29">
        <v>804.3</v>
      </c>
      <c r="F14" s="69">
        <f t="shared" si="1"/>
        <v>118.13999751336569</v>
      </c>
      <c r="G14" s="18"/>
      <c r="H14" s="108" t="s">
        <v>65</v>
      </c>
      <c r="I14" s="25">
        <v>200</v>
      </c>
      <c r="J14" s="26">
        <v>178.1</v>
      </c>
      <c r="K14" s="27">
        <f>J14/I14*100</f>
        <v>89.05</v>
      </c>
      <c r="L14" s="26">
        <v>0</v>
      </c>
      <c r="M14" s="79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s="1" customFormat="1" ht="31.5" customHeight="1">
      <c r="A15" s="90" t="s">
        <v>43</v>
      </c>
      <c r="B15" s="20">
        <v>1073.4</v>
      </c>
      <c r="C15" s="20">
        <v>1145.8</v>
      </c>
      <c r="D15" s="17">
        <f t="shared" si="0"/>
        <v>106.7449226756102</v>
      </c>
      <c r="E15" s="20">
        <v>840.5</v>
      </c>
      <c r="F15" s="69">
        <f t="shared" si="1"/>
        <v>136.32361689470554</v>
      </c>
      <c r="G15" s="18"/>
      <c r="H15" s="108" t="s">
        <v>66</v>
      </c>
      <c r="I15" s="25">
        <v>249</v>
      </c>
      <c r="J15" s="26">
        <v>60.4</v>
      </c>
      <c r="K15" s="27">
        <f>J15/I15*100</f>
        <v>24.2570281124498</v>
      </c>
      <c r="L15" s="26">
        <v>0</v>
      </c>
      <c r="M15" s="79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1" customFormat="1" ht="24" customHeight="1">
      <c r="A16" s="90" t="s">
        <v>44</v>
      </c>
      <c r="B16" s="29">
        <v>8.5</v>
      </c>
      <c r="C16" s="29">
        <v>17.9</v>
      </c>
      <c r="D16" s="17">
        <f t="shared" si="0"/>
        <v>210.58823529411762</v>
      </c>
      <c r="E16" s="29">
        <v>11</v>
      </c>
      <c r="F16" s="69">
        <f t="shared" si="1"/>
        <v>162.72727272727272</v>
      </c>
      <c r="G16" s="31"/>
      <c r="H16" s="131" t="s">
        <v>71</v>
      </c>
      <c r="I16" s="159">
        <v>672.6</v>
      </c>
      <c r="J16" s="159">
        <v>511.4</v>
      </c>
      <c r="K16" s="160">
        <f>J16/I16*100</f>
        <v>76.03330359797799</v>
      </c>
      <c r="L16" s="159">
        <v>399.5</v>
      </c>
      <c r="M16" s="125">
        <f>J16/L16*100</f>
        <v>128.01001251564455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1" customFormat="1" ht="21.75" customHeight="1">
      <c r="A17" s="90" t="s">
        <v>45</v>
      </c>
      <c r="B17" s="29">
        <v>270</v>
      </c>
      <c r="C17" s="29">
        <v>409.2</v>
      </c>
      <c r="D17" s="17">
        <f t="shared" si="0"/>
        <v>151.55555555555554</v>
      </c>
      <c r="E17" s="29">
        <v>300.2</v>
      </c>
      <c r="F17" s="69">
        <f t="shared" si="1"/>
        <v>136.309127248501</v>
      </c>
      <c r="G17" s="32"/>
      <c r="H17" s="131"/>
      <c r="I17" s="161"/>
      <c r="J17" s="161"/>
      <c r="K17" s="162"/>
      <c r="L17" s="161"/>
      <c r="M17" s="12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s="1" customFormat="1" ht="16.5" customHeight="1">
      <c r="A18" s="90" t="s">
        <v>47</v>
      </c>
      <c r="B18" s="39">
        <v>8.3</v>
      </c>
      <c r="C18" s="39"/>
      <c r="D18" s="16">
        <v>0</v>
      </c>
      <c r="E18" s="39">
        <v>0</v>
      </c>
      <c r="F18" s="91">
        <v>0</v>
      </c>
      <c r="G18" s="32"/>
      <c r="H18" s="24" t="s">
        <v>3</v>
      </c>
      <c r="I18" s="25">
        <v>345.4</v>
      </c>
      <c r="J18" s="28">
        <v>21.9</v>
      </c>
      <c r="K18" s="27">
        <f aca="true" t="shared" si="2" ref="K18:K26">J18/I18*100</f>
        <v>6.340474811812391</v>
      </c>
      <c r="L18" s="28">
        <v>45.5</v>
      </c>
      <c r="M18" s="79">
        <f>J18/L18*100</f>
        <v>48.131868131868124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s="1" customFormat="1" ht="18" customHeight="1">
      <c r="A19" s="90" t="s">
        <v>48</v>
      </c>
      <c r="B19" s="39">
        <v>0.9</v>
      </c>
      <c r="C19" s="39">
        <v>0.3</v>
      </c>
      <c r="D19" s="17">
        <f>C19/B19*100</f>
        <v>33.33333333333333</v>
      </c>
      <c r="E19" s="39">
        <v>0.9</v>
      </c>
      <c r="F19" s="69">
        <f>C19/E19*100</f>
        <v>33.33333333333333</v>
      </c>
      <c r="G19" s="137"/>
      <c r="H19" s="103" t="s">
        <v>5</v>
      </c>
      <c r="I19" s="33">
        <v>989.8</v>
      </c>
      <c r="J19" s="34">
        <v>819.3</v>
      </c>
      <c r="K19" s="27">
        <f t="shared" si="2"/>
        <v>82.77429783794706</v>
      </c>
      <c r="L19" s="34">
        <v>578.9</v>
      </c>
      <c r="M19" s="79">
        <f>J19/L19*100</f>
        <v>141.527034030057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s="1" customFormat="1" ht="22.5" customHeight="1">
      <c r="A20" s="90" t="s">
        <v>56</v>
      </c>
      <c r="B20" s="44">
        <v>1280</v>
      </c>
      <c r="C20" s="44">
        <v>1715.2</v>
      </c>
      <c r="D20" s="38">
        <f>C20/B20*100</f>
        <v>134</v>
      </c>
      <c r="E20" s="44">
        <v>1388</v>
      </c>
      <c r="F20" s="96">
        <f>C20/E20*100</f>
        <v>123.5734870317003</v>
      </c>
      <c r="G20" s="137"/>
      <c r="H20" s="78" t="s">
        <v>6</v>
      </c>
      <c r="I20" s="38">
        <v>497.6</v>
      </c>
      <c r="J20" s="38">
        <v>374.1</v>
      </c>
      <c r="K20" s="27">
        <f t="shared" si="2"/>
        <v>75.18086816720258</v>
      </c>
      <c r="L20" s="38">
        <v>227.9</v>
      </c>
      <c r="M20" s="79">
        <f>J20/L20*100</f>
        <v>164.1509433962264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s="1" customFormat="1" ht="17.25" customHeight="1">
      <c r="A21" s="106" t="s">
        <v>57</v>
      </c>
      <c r="B21" s="20"/>
      <c r="C21" s="20">
        <v>-0.6</v>
      </c>
      <c r="D21" s="17">
        <v>0</v>
      </c>
      <c r="E21" s="20">
        <v>-0.8</v>
      </c>
      <c r="F21" s="95">
        <v>0</v>
      </c>
      <c r="G21" s="37"/>
      <c r="H21" s="24" t="s">
        <v>4</v>
      </c>
      <c r="I21" s="36">
        <v>575.8</v>
      </c>
      <c r="J21" s="36">
        <v>326</v>
      </c>
      <c r="K21" s="27">
        <f t="shared" si="2"/>
        <v>56.61688086141021</v>
      </c>
      <c r="L21" s="36">
        <v>371</v>
      </c>
      <c r="M21" s="107">
        <f>J21/L21*100</f>
        <v>87.87061994609164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s="1" customFormat="1" ht="18" customHeight="1">
      <c r="A22" s="93" t="s">
        <v>31</v>
      </c>
      <c r="B22" s="39">
        <v>6</v>
      </c>
      <c r="C22" s="39">
        <v>7.4</v>
      </c>
      <c r="D22" s="17">
        <f aca="true" t="shared" si="3" ref="D22:D30">C22/B22*100</f>
        <v>123.33333333333334</v>
      </c>
      <c r="E22" s="39">
        <v>2.4</v>
      </c>
      <c r="F22" s="69">
        <f aca="true" t="shared" si="4" ref="F22:F27">C22/E22*100</f>
        <v>308.33333333333337</v>
      </c>
      <c r="G22" s="32"/>
      <c r="H22" s="24" t="s">
        <v>67</v>
      </c>
      <c r="I22" s="36">
        <v>450.6</v>
      </c>
      <c r="J22" s="36">
        <v>50</v>
      </c>
      <c r="K22" s="27">
        <f t="shared" si="2"/>
        <v>11.096316023080337</v>
      </c>
      <c r="L22" s="36">
        <v>22.4</v>
      </c>
      <c r="M22" s="107">
        <f>J22/L22*100</f>
        <v>223.21428571428572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s="1" customFormat="1" ht="18.75" customHeight="1">
      <c r="A23" s="93" t="s">
        <v>32</v>
      </c>
      <c r="B23" s="39">
        <v>14.4</v>
      </c>
      <c r="C23" s="39">
        <v>18.4</v>
      </c>
      <c r="D23" s="17">
        <f t="shared" si="3"/>
        <v>127.77777777777777</v>
      </c>
      <c r="E23" s="39">
        <v>16.8</v>
      </c>
      <c r="F23" s="69">
        <f t="shared" si="4"/>
        <v>109.52380952380952</v>
      </c>
      <c r="G23" s="32"/>
      <c r="H23" s="80" t="s">
        <v>16</v>
      </c>
      <c r="I23" s="33">
        <v>35.1</v>
      </c>
      <c r="J23" s="33">
        <v>29</v>
      </c>
      <c r="K23" s="27">
        <f t="shared" si="2"/>
        <v>82.62108262108262</v>
      </c>
      <c r="L23" s="33">
        <v>0</v>
      </c>
      <c r="M23" s="107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s="1" customFormat="1" ht="20.25" customHeight="1">
      <c r="A24" s="93" t="s">
        <v>33</v>
      </c>
      <c r="B24" s="39">
        <v>15.8</v>
      </c>
      <c r="C24" s="39">
        <v>19.6</v>
      </c>
      <c r="D24" s="17">
        <f t="shared" si="3"/>
        <v>124.0506329113924</v>
      </c>
      <c r="E24" s="39">
        <v>23.9</v>
      </c>
      <c r="F24" s="69">
        <f t="shared" si="4"/>
        <v>82.00836820083683</v>
      </c>
      <c r="G24" s="32"/>
      <c r="H24" s="108" t="s">
        <v>68</v>
      </c>
      <c r="I24" s="36">
        <v>0.4</v>
      </c>
      <c r="J24" s="38">
        <v>0</v>
      </c>
      <c r="K24" s="110">
        <f t="shared" si="2"/>
        <v>0</v>
      </c>
      <c r="L24" s="38">
        <v>0</v>
      </c>
      <c r="M24" s="107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s="1" customFormat="1" ht="30" customHeight="1">
      <c r="A25" s="90" t="s">
        <v>34</v>
      </c>
      <c r="B25" s="39">
        <v>18.9</v>
      </c>
      <c r="C25" s="39">
        <v>20</v>
      </c>
      <c r="D25" s="17">
        <f t="shared" si="3"/>
        <v>105.82010582010584</v>
      </c>
      <c r="E25" s="39">
        <v>18.5</v>
      </c>
      <c r="F25" s="69">
        <f t="shared" si="4"/>
        <v>108.10810810810811</v>
      </c>
      <c r="G25" s="32"/>
      <c r="H25" s="108" t="s">
        <v>69</v>
      </c>
      <c r="I25" s="36">
        <v>29.7</v>
      </c>
      <c r="J25" s="38">
        <v>29.6</v>
      </c>
      <c r="K25" s="110">
        <f t="shared" si="2"/>
        <v>99.66329966329968</v>
      </c>
      <c r="L25" s="38">
        <v>0</v>
      </c>
      <c r="M25" s="107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s="1" customFormat="1" ht="16.5" customHeight="1">
      <c r="A26" s="80" t="s">
        <v>30</v>
      </c>
      <c r="B26" s="20">
        <v>119</v>
      </c>
      <c r="C26" s="20">
        <v>111.1</v>
      </c>
      <c r="D26" s="17">
        <f t="shared" si="3"/>
        <v>93.36134453781511</v>
      </c>
      <c r="E26" s="20">
        <v>50.3</v>
      </c>
      <c r="F26" s="97">
        <f t="shared" si="4"/>
        <v>220.87475149105367</v>
      </c>
      <c r="G26" s="32"/>
      <c r="H26" s="108" t="s">
        <v>70</v>
      </c>
      <c r="I26" s="36">
        <v>40.1</v>
      </c>
      <c r="J26" s="38">
        <v>6</v>
      </c>
      <c r="K26" s="110">
        <f t="shared" si="2"/>
        <v>14.962593516209477</v>
      </c>
      <c r="L26" s="38">
        <v>0</v>
      </c>
      <c r="M26" s="107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s="1" customFormat="1" ht="17.25" customHeight="1">
      <c r="A27" s="114" t="s">
        <v>49</v>
      </c>
      <c r="B27" s="116">
        <f>B6+B7+B8+B10+B22+B23+B24+B25+B26</f>
        <v>16903.800000000003</v>
      </c>
      <c r="C27" s="116">
        <v>18731</v>
      </c>
      <c r="D27" s="118">
        <f t="shared" si="3"/>
        <v>110.80940380269524</v>
      </c>
      <c r="E27" s="116">
        <f>E6+E7+E8+E10+E22+E23+E24+E25+E26</f>
        <v>13031.099999999999</v>
      </c>
      <c r="F27" s="157">
        <f t="shared" si="4"/>
        <v>143.74074329872383</v>
      </c>
      <c r="G27" s="40"/>
      <c r="H27" s="90" t="s">
        <v>54</v>
      </c>
      <c r="I27" s="36">
        <v>4331.8</v>
      </c>
      <c r="J27" s="36">
        <v>4331.8</v>
      </c>
      <c r="K27" s="35">
        <f>J27/I27*100</f>
        <v>100</v>
      </c>
      <c r="L27" s="36">
        <v>4917.2</v>
      </c>
      <c r="M27" s="107">
        <f>J27/L27*100</f>
        <v>88.09485072805663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s="1" customFormat="1" ht="17.25" customHeight="1">
      <c r="A28" s="115"/>
      <c r="B28" s="117"/>
      <c r="C28" s="117"/>
      <c r="D28" s="119"/>
      <c r="E28" s="117"/>
      <c r="F28" s="158"/>
      <c r="G28" s="40"/>
      <c r="H28" s="104" t="s">
        <v>18</v>
      </c>
      <c r="I28" s="36">
        <v>2.5</v>
      </c>
      <c r="J28" s="38">
        <v>2.5</v>
      </c>
      <c r="K28" s="35">
        <f>J28/I28*100</f>
        <v>100</v>
      </c>
      <c r="L28" s="38">
        <v>0</v>
      </c>
      <c r="M28" s="107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s="1" customFormat="1" ht="17.25" customHeight="1">
      <c r="A29" s="98" t="s">
        <v>26</v>
      </c>
      <c r="B29" s="29">
        <v>55493.2</v>
      </c>
      <c r="C29" s="29">
        <v>55157.7</v>
      </c>
      <c r="D29" s="17">
        <f>C29/B29*100</f>
        <v>99.39542142100294</v>
      </c>
      <c r="E29" s="29">
        <v>24280.1</v>
      </c>
      <c r="F29" s="69">
        <f>C29/E29*100</f>
        <v>227.17245810354981</v>
      </c>
      <c r="G29" s="40"/>
      <c r="H29" s="104" t="s">
        <v>72</v>
      </c>
      <c r="I29" s="36">
        <v>22</v>
      </c>
      <c r="J29" s="38">
        <v>22</v>
      </c>
      <c r="K29" s="35">
        <f>J29/I29*100</f>
        <v>100</v>
      </c>
      <c r="L29" s="38">
        <v>0</v>
      </c>
      <c r="M29" s="107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s="1" customFormat="1" ht="17.25" customHeight="1">
      <c r="A30" s="98" t="s">
        <v>7</v>
      </c>
      <c r="B30" s="29">
        <v>185.1</v>
      </c>
      <c r="C30" s="29">
        <v>185.1</v>
      </c>
      <c r="D30" s="17">
        <f t="shared" si="3"/>
        <v>100</v>
      </c>
      <c r="E30" s="29">
        <v>511.6</v>
      </c>
      <c r="F30" s="69">
        <f>C30/E30*100</f>
        <v>36.18060985144644</v>
      </c>
      <c r="G30" s="40"/>
      <c r="H30" s="104" t="s">
        <v>14</v>
      </c>
      <c r="I30" s="36">
        <v>10</v>
      </c>
      <c r="J30" s="36">
        <v>0</v>
      </c>
      <c r="K30" s="35">
        <f>J30/I30*100</f>
        <v>0</v>
      </c>
      <c r="L30" s="36">
        <v>0</v>
      </c>
      <c r="M30" s="107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s="2" customFormat="1" ht="24.75" customHeight="1" thickBot="1">
      <c r="A31" s="70" t="s">
        <v>39</v>
      </c>
      <c r="B31" s="71">
        <f>B27+B29+B30</f>
        <v>72582.1</v>
      </c>
      <c r="C31" s="71">
        <f>C27+C29+C30</f>
        <v>74073.8</v>
      </c>
      <c r="D31" s="99">
        <f>C31/B31*100</f>
        <v>102.05518991597103</v>
      </c>
      <c r="E31" s="71">
        <f>E27+E29+E30</f>
        <v>37822.799999999996</v>
      </c>
      <c r="F31" s="73">
        <f>C31/E31*100</f>
        <v>195.84430555114906</v>
      </c>
      <c r="G31" s="4"/>
      <c r="H31" s="70" t="s">
        <v>40</v>
      </c>
      <c r="I31" s="84">
        <f>I6+I7+I8+I9+I19+I20+I21+I22+I23+I24+I25+I26+I27+I28+I30+I29</f>
        <v>75492.20000000003</v>
      </c>
      <c r="J31" s="84">
        <f>J6+J7+J8+J9+J19+J20+J21+J22+J23+J24+J25+J26+J27+J28+J30+J29</f>
        <v>68126.9</v>
      </c>
      <c r="K31" s="109">
        <f>J31/I31*100</f>
        <v>90.24362781850307</v>
      </c>
      <c r="L31" s="84">
        <f>SUM(L18:L30)+L9+L7+L6</f>
        <v>30218.800000000003</v>
      </c>
      <c r="M31" s="105">
        <f>J31/L31*100</f>
        <v>225.44541808410656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s="41" customFormat="1" ht="18" customHeight="1" thickBot="1">
      <c r="A32" s="135" t="s">
        <v>52</v>
      </c>
      <c r="B32" s="135"/>
      <c r="C32" s="135"/>
      <c r="D32" s="135"/>
      <c r="E32" s="135"/>
      <c r="F32" s="135"/>
      <c r="G32" s="136"/>
      <c r="H32" s="135"/>
      <c r="I32" s="135"/>
      <c r="J32" s="135"/>
      <c r="K32" s="135"/>
      <c r="L32" s="135"/>
      <c r="M32" s="13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s="41" customFormat="1" ht="16.5" customHeight="1">
      <c r="A33" s="145" t="s">
        <v>35</v>
      </c>
      <c r="B33" s="120">
        <v>0</v>
      </c>
      <c r="C33" s="122">
        <v>0</v>
      </c>
      <c r="D33" s="122">
        <v>0</v>
      </c>
      <c r="E33" s="122">
        <v>-1.8</v>
      </c>
      <c r="F33" s="147">
        <f>C33/E33*100</f>
        <v>0</v>
      </c>
      <c r="G33" s="5"/>
      <c r="H33" s="75" t="s">
        <v>61</v>
      </c>
      <c r="I33" s="76">
        <v>0</v>
      </c>
      <c r="J33" s="76">
        <v>0</v>
      </c>
      <c r="K33" s="77"/>
      <c r="L33" s="76">
        <v>39.3</v>
      </c>
      <c r="M33" s="79">
        <f aca="true" t="shared" si="5" ref="M33:M43">J33/L33*100</f>
        <v>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s="41" customFormat="1" ht="15.75" customHeight="1">
      <c r="A34" s="146"/>
      <c r="B34" s="121"/>
      <c r="C34" s="123"/>
      <c r="D34" s="123"/>
      <c r="E34" s="123"/>
      <c r="F34" s="148"/>
      <c r="G34" s="5"/>
      <c r="H34" s="78" t="s">
        <v>1</v>
      </c>
      <c r="I34" s="34">
        <v>0</v>
      </c>
      <c r="J34" s="20">
        <v>0</v>
      </c>
      <c r="K34" s="27"/>
      <c r="L34" s="20">
        <v>162.9</v>
      </c>
      <c r="M34" s="79">
        <f t="shared" si="5"/>
        <v>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s="41" customFormat="1" ht="15.75" customHeight="1">
      <c r="A35" s="66" t="s">
        <v>13</v>
      </c>
      <c r="B35" s="25">
        <v>5</v>
      </c>
      <c r="C35" s="36">
        <v>18.7</v>
      </c>
      <c r="D35" s="22">
        <f>C35/B35*100</f>
        <v>374</v>
      </c>
      <c r="E35" s="36">
        <v>11.2</v>
      </c>
      <c r="F35" s="67">
        <f>C35/E35*100</f>
        <v>166.96428571428572</v>
      </c>
      <c r="G35" s="5"/>
      <c r="H35" s="78" t="s">
        <v>62</v>
      </c>
      <c r="I35" s="34">
        <v>365</v>
      </c>
      <c r="J35" s="20">
        <v>229.6</v>
      </c>
      <c r="K35" s="27">
        <f aca="true" t="shared" si="6" ref="K35:K44">J35/I35*100</f>
        <v>62.90410958904109</v>
      </c>
      <c r="L35" s="20">
        <v>0</v>
      </c>
      <c r="M35" s="7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s="41" customFormat="1" ht="21" customHeight="1">
      <c r="A36" s="111" t="s">
        <v>50</v>
      </c>
      <c r="B36" s="124">
        <v>0</v>
      </c>
      <c r="C36" s="124">
        <v>5.2</v>
      </c>
      <c r="D36" s="124"/>
      <c r="E36" s="124">
        <v>1.9</v>
      </c>
      <c r="F36" s="163">
        <f>C36/E36*100</f>
        <v>273.6842105263158</v>
      </c>
      <c r="G36" s="5"/>
      <c r="H36" s="24" t="s">
        <v>24</v>
      </c>
      <c r="I36" s="34">
        <v>32</v>
      </c>
      <c r="J36" s="34">
        <v>0</v>
      </c>
      <c r="K36" s="27">
        <f t="shared" si="6"/>
        <v>0</v>
      </c>
      <c r="L36" s="34">
        <v>0</v>
      </c>
      <c r="M36" s="79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s="41" customFormat="1" ht="15.75" customHeight="1">
      <c r="A37" s="112"/>
      <c r="B37" s="164"/>
      <c r="C37" s="164"/>
      <c r="D37" s="164"/>
      <c r="E37" s="164"/>
      <c r="F37" s="165"/>
      <c r="G37" s="5"/>
      <c r="H37" s="78" t="s">
        <v>4</v>
      </c>
      <c r="I37" s="25">
        <v>715.1</v>
      </c>
      <c r="J37" s="25">
        <v>0</v>
      </c>
      <c r="K37" s="27">
        <f t="shared" si="6"/>
        <v>0</v>
      </c>
      <c r="L37" s="25">
        <v>39.3</v>
      </c>
      <c r="M37" s="79">
        <f t="shared" si="5"/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s="41" customFormat="1" ht="15.75" customHeight="1">
      <c r="A38" s="112"/>
      <c r="B38" s="164"/>
      <c r="C38" s="164"/>
      <c r="D38" s="164"/>
      <c r="E38" s="164"/>
      <c r="F38" s="165"/>
      <c r="G38" s="5"/>
      <c r="H38" s="24" t="s">
        <v>12</v>
      </c>
      <c r="I38" s="42">
        <v>44.8</v>
      </c>
      <c r="J38" s="43">
        <v>37.585</v>
      </c>
      <c r="K38" s="27">
        <f t="shared" si="6"/>
        <v>83.89508928571429</v>
      </c>
      <c r="L38" s="43">
        <v>27.8</v>
      </c>
      <c r="M38" s="79">
        <f t="shared" si="5"/>
        <v>135.19784172661872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s="41" customFormat="1" ht="15.75" customHeight="1">
      <c r="A39" s="112"/>
      <c r="B39" s="164"/>
      <c r="C39" s="164"/>
      <c r="D39" s="164"/>
      <c r="E39" s="164"/>
      <c r="F39" s="165"/>
      <c r="G39" s="5"/>
      <c r="H39" s="82" t="s">
        <v>73</v>
      </c>
      <c r="I39" s="42">
        <v>100.1</v>
      </c>
      <c r="J39" s="43">
        <v>55.472</v>
      </c>
      <c r="K39" s="27">
        <f t="shared" si="6"/>
        <v>55.41658341658342</v>
      </c>
      <c r="L39" s="43">
        <v>0</v>
      </c>
      <c r="M39" s="7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s="41" customFormat="1" ht="18" customHeight="1">
      <c r="A40" s="112"/>
      <c r="B40" s="164"/>
      <c r="C40" s="164"/>
      <c r="D40" s="164"/>
      <c r="E40" s="164"/>
      <c r="F40" s="165"/>
      <c r="G40" s="5"/>
      <c r="H40" s="24" t="s">
        <v>67</v>
      </c>
      <c r="I40" s="44">
        <v>73.5</v>
      </c>
      <c r="J40" s="44">
        <v>0</v>
      </c>
      <c r="K40" s="27">
        <f t="shared" si="6"/>
        <v>0</v>
      </c>
      <c r="L40" s="44">
        <v>0</v>
      </c>
      <c r="M40" s="7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s="41" customFormat="1" ht="16.5" customHeight="1">
      <c r="A41" s="112"/>
      <c r="B41" s="164"/>
      <c r="C41" s="164"/>
      <c r="D41" s="164"/>
      <c r="E41" s="164"/>
      <c r="F41" s="165"/>
      <c r="G41" s="5"/>
      <c r="H41" s="80" t="s">
        <v>16</v>
      </c>
      <c r="I41" s="29">
        <v>91</v>
      </c>
      <c r="J41" s="29">
        <v>69.5</v>
      </c>
      <c r="K41" s="27">
        <f t="shared" si="6"/>
        <v>76.37362637362637</v>
      </c>
      <c r="L41" s="29">
        <v>43</v>
      </c>
      <c r="M41" s="79">
        <f t="shared" si="5"/>
        <v>161.62790697674419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s="1" customFormat="1" ht="15.75" customHeight="1">
      <c r="A42" s="113"/>
      <c r="B42" s="121"/>
      <c r="C42" s="121"/>
      <c r="D42" s="121"/>
      <c r="E42" s="121"/>
      <c r="F42" s="166"/>
      <c r="G42" s="5"/>
      <c r="H42" s="81" t="s">
        <v>25</v>
      </c>
      <c r="I42" s="25">
        <v>5</v>
      </c>
      <c r="J42" s="25">
        <v>0</v>
      </c>
      <c r="K42" s="27">
        <f t="shared" si="6"/>
        <v>0</v>
      </c>
      <c r="L42" s="25">
        <v>0</v>
      </c>
      <c r="M42" s="7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s="1" customFormat="1" ht="19.5" customHeight="1">
      <c r="A43" s="151" t="s">
        <v>17</v>
      </c>
      <c r="B43" s="149">
        <v>5</v>
      </c>
      <c r="C43" s="149">
        <v>23.9</v>
      </c>
      <c r="D43" s="149">
        <f>C43/B43*100</f>
        <v>477.99999999999994</v>
      </c>
      <c r="E43" s="149">
        <f>E33+E35+E36</f>
        <v>11.299999999999999</v>
      </c>
      <c r="F43" s="150">
        <f>C43/E43*100</f>
        <v>211.50442477876106</v>
      </c>
      <c r="G43" s="5"/>
      <c r="H43" s="151" t="s">
        <v>51</v>
      </c>
      <c r="I43" s="152">
        <f>SUM(I33:I42)</f>
        <v>1426.4999999999998</v>
      </c>
      <c r="J43" s="152">
        <f>SUM(J33:J42)</f>
        <v>392.157</v>
      </c>
      <c r="K43" s="153">
        <f t="shared" si="6"/>
        <v>27.490851735015774</v>
      </c>
      <c r="L43" s="152">
        <f>SUM(L33:L42)</f>
        <v>312.3</v>
      </c>
      <c r="M43" s="154">
        <f t="shared" si="5"/>
        <v>125.57060518731988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s="1" customFormat="1" ht="24" customHeight="1">
      <c r="A44" s="68" t="s">
        <v>8</v>
      </c>
      <c r="B44" s="29">
        <v>4105.7</v>
      </c>
      <c r="C44" s="29">
        <v>1271.4</v>
      </c>
      <c r="D44" s="23">
        <f>C44/B44*100</f>
        <v>30.966704824999397</v>
      </c>
      <c r="E44" s="29">
        <v>1086.2</v>
      </c>
      <c r="F44" s="69">
        <f>C44/E44*100</f>
        <v>117.05026698582213</v>
      </c>
      <c r="G44" s="5"/>
      <c r="H44" s="82" t="s">
        <v>41</v>
      </c>
      <c r="I44" s="39">
        <v>4208.6</v>
      </c>
      <c r="J44" s="60">
        <v>857.578</v>
      </c>
      <c r="K44" s="27">
        <f t="shared" si="6"/>
        <v>20.37679988594782</v>
      </c>
      <c r="L44" s="60">
        <v>678</v>
      </c>
      <c r="M44" s="83">
        <f>J44/L44*100</f>
        <v>126.48643067846608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s="61" customFormat="1" ht="27" customHeight="1" thickBot="1">
      <c r="A45" s="70" t="s">
        <v>55</v>
      </c>
      <c r="B45" s="71">
        <f>B44+B43</f>
        <v>4110.7</v>
      </c>
      <c r="C45" s="71">
        <v>1295.4</v>
      </c>
      <c r="D45" s="72">
        <f>C45/B45*100</f>
        <v>31.512881017831518</v>
      </c>
      <c r="E45" s="71">
        <f>E44+E43</f>
        <v>1097.5</v>
      </c>
      <c r="F45" s="73">
        <f>C45/E45*100</f>
        <v>118.03189066059225</v>
      </c>
      <c r="G45" s="74"/>
      <c r="H45" s="70" t="s">
        <v>40</v>
      </c>
      <c r="I45" s="71">
        <f>I43+I44</f>
        <v>5635.1</v>
      </c>
      <c r="J45" s="71">
        <f>J43+J44</f>
        <v>1249.735</v>
      </c>
      <c r="K45" s="84">
        <f>J45/I45*100</f>
        <v>22.177689836915047</v>
      </c>
      <c r="L45" s="71">
        <f>L43+L44</f>
        <v>990.3</v>
      </c>
      <c r="M45" s="85">
        <f>J45/L45*100</f>
        <v>126.1976168837726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13" s="5" customFormat="1" ht="19.5" customHeight="1">
      <c r="A46" s="58"/>
      <c r="B46" s="51"/>
      <c r="C46" s="51"/>
      <c r="D46" s="49"/>
      <c r="E46" s="51"/>
      <c r="F46" s="49"/>
      <c r="H46" s="18"/>
      <c r="I46" s="49"/>
      <c r="J46" s="49"/>
      <c r="K46" s="48"/>
      <c r="L46" s="49"/>
      <c r="M46" s="48"/>
    </row>
    <row r="47" spans="1:13" ht="30" customHeight="1">
      <c r="A47" s="45"/>
      <c r="B47" s="62"/>
      <c r="C47" s="62"/>
      <c r="D47" s="62"/>
      <c r="E47" s="62"/>
      <c r="F47" s="18"/>
      <c r="H47" s="18"/>
      <c r="I47" s="46"/>
      <c r="J47" s="47"/>
      <c r="K47" s="48"/>
      <c r="L47" s="47"/>
      <c r="M47" s="48"/>
    </row>
    <row r="48" spans="1:13" ht="17.25" customHeight="1">
      <c r="A48" s="143"/>
      <c r="B48" s="143"/>
      <c r="C48" s="143"/>
      <c r="D48" s="143"/>
      <c r="E48" s="143"/>
      <c r="F48" s="143"/>
      <c r="H48" s="18"/>
      <c r="I48" s="49"/>
      <c r="J48" s="49"/>
      <c r="K48" s="48"/>
      <c r="L48" s="49"/>
      <c r="M48" s="48"/>
    </row>
    <row r="49" spans="1:13" ht="51" customHeight="1">
      <c r="A49" s="63"/>
      <c r="B49" s="47"/>
      <c r="C49" s="47"/>
      <c r="D49" s="48"/>
      <c r="E49" s="47"/>
      <c r="F49" s="50"/>
      <c r="I49" s="51"/>
      <c r="J49" s="51"/>
      <c r="K49" s="48"/>
      <c r="L49" s="51"/>
      <c r="M49" s="48"/>
    </row>
    <row r="50" spans="1:13" ht="18.75">
      <c r="A50" s="63"/>
      <c r="B50" s="47"/>
      <c r="C50" s="52"/>
      <c r="D50" s="48"/>
      <c r="E50" s="47"/>
      <c r="F50" s="50"/>
      <c r="H50" s="53"/>
      <c r="I50" s="47"/>
      <c r="J50" s="47"/>
      <c r="K50" s="48"/>
      <c r="L50" s="47"/>
      <c r="M50" s="48"/>
    </row>
    <row r="51" spans="1:13" ht="18.75">
      <c r="A51" s="64"/>
      <c r="B51" s="48"/>
      <c r="C51" s="48"/>
      <c r="D51" s="48"/>
      <c r="E51" s="48"/>
      <c r="F51" s="50"/>
      <c r="H51" s="18"/>
      <c r="I51" s="49"/>
      <c r="J51" s="49"/>
      <c r="K51" s="48"/>
      <c r="L51" s="49"/>
      <c r="M51" s="48"/>
    </row>
    <row r="52" spans="1:13" ht="18.75">
      <c r="A52" s="64"/>
      <c r="B52" s="47"/>
      <c r="C52" s="47"/>
      <c r="D52" s="48"/>
      <c r="E52" s="47"/>
      <c r="F52" s="50"/>
      <c r="H52" s="18"/>
      <c r="I52" s="46"/>
      <c r="J52" s="47"/>
      <c r="K52" s="48"/>
      <c r="L52" s="47"/>
      <c r="M52" s="48"/>
    </row>
    <row r="53" spans="1:13" ht="15.75">
      <c r="A53" s="18"/>
      <c r="B53" s="47"/>
      <c r="C53" s="47"/>
      <c r="D53" s="48"/>
      <c r="E53" s="47"/>
      <c r="F53" s="50"/>
      <c r="H53" s="18"/>
      <c r="I53" s="49"/>
      <c r="J53" s="49"/>
      <c r="K53" s="48"/>
      <c r="L53" s="49"/>
      <c r="M53" s="48"/>
    </row>
    <row r="54" spans="1:13" ht="15.75">
      <c r="A54" s="18"/>
      <c r="B54" s="47"/>
      <c r="C54" s="52"/>
      <c r="D54" s="48"/>
      <c r="E54" s="52"/>
      <c r="F54" s="50"/>
      <c r="I54" s="51"/>
      <c r="J54" s="51"/>
      <c r="K54" s="48"/>
      <c r="L54" s="51"/>
      <c r="M54" s="48"/>
    </row>
    <row r="55" spans="1:6" ht="15.75">
      <c r="A55" s="18"/>
      <c r="B55" s="52"/>
      <c r="C55" s="52"/>
      <c r="D55" s="48"/>
      <c r="E55" s="52"/>
      <c r="F55" s="50"/>
    </row>
    <row r="56" spans="1:6" ht="15.75">
      <c r="A56" s="18"/>
      <c r="B56" s="47"/>
      <c r="C56" s="47"/>
      <c r="D56" s="48"/>
      <c r="E56" s="47"/>
      <c r="F56" s="50"/>
    </row>
    <row r="57" spans="1:6" ht="15.75">
      <c r="A57" s="18"/>
      <c r="B57" s="47"/>
      <c r="C57" s="47"/>
      <c r="D57" s="48"/>
      <c r="E57" s="47"/>
      <c r="F57" s="50"/>
    </row>
    <row r="58" spans="1:6" ht="12.75" customHeight="1">
      <c r="A58" s="31"/>
      <c r="B58" s="54"/>
      <c r="C58" s="55"/>
      <c r="D58" s="56"/>
      <c r="E58" s="54"/>
      <c r="F58" s="56"/>
    </row>
    <row r="59" spans="1:6" ht="15.75">
      <c r="A59" s="31"/>
      <c r="B59" s="55"/>
      <c r="C59" s="55"/>
      <c r="D59" s="56"/>
      <c r="E59" s="55"/>
      <c r="F59" s="56"/>
    </row>
    <row r="60" spans="1:6" ht="12.75" customHeight="1">
      <c r="A60" s="31"/>
      <c r="B60" s="55"/>
      <c r="C60" s="55"/>
      <c r="D60" s="56"/>
      <c r="E60" s="55"/>
      <c r="F60" s="56"/>
    </row>
    <row r="61" spans="1:6" ht="12.75" customHeight="1">
      <c r="A61" s="31"/>
      <c r="B61" s="54"/>
      <c r="C61" s="54"/>
      <c r="D61" s="56"/>
      <c r="E61" s="54"/>
      <c r="F61" s="56"/>
    </row>
    <row r="62" spans="1:6" ht="15.75">
      <c r="A62" s="32"/>
      <c r="B62" s="54"/>
      <c r="C62" s="55"/>
      <c r="D62" s="56"/>
      <c r="E62" s="54"/>
      <c r="F62" s="56"/>
    </row>
    <row r="63" spans="1:6" ht="15.75">
      <c r="A63" s="32"/>
      <c r="B63" s="54"/>
      <c r="C63" s="54"/>
      <c r="D63" s="56"/>
      <c r="E63" s="54"/>
      <c r="F63" s="56"/>
    </row>
    <row r="64" spans="1:6" ht="15.75">
      <c r="A64" s="37"/>
      <c r="B64" s="54"/>
      <c r="C64" s="55"/>
      <c r="D64" s="56"/>
      <c r="E64" s="54"/>
      <c r="F64" s="56"/>
    </row>
    <row r="65" spans="1:6" ht="15.75">
      <c r="A65" s="32"/>
      <c r="B65" s="54"/>
      <c r="C65" s="54"/>
      <c r="D65" s="56"/>
      <c r="E65" s="54"/>
      <c r="F65" s="56"/>
    </row>
    <row r="66" spans="1:6" ht="15.75">
      <c r="A66" s="37"/>
      <c r="B66" s="54"/>
      <c r="C66" s="54"/>
      <c r="D66" s="56"/>
      <c r="E66" s="54"/>
      <c r="F66" s="56"/>
    </row>
    <row r="67" spans="1:6" ht="15.75">
      <c r="A67" s="32"/>
      <c r="B67" s="54"/>
      <c r="C67" s="55"/>
      <c r="D67" s="56"/>
      <c r="E67" s="54"/>
      <c r="F67" s="56"/>
    </row>
    <row r="68" spans="1:6" ht="12.75" customHeight="1">
      <c r="A68" s="32"/>
      <c r="B68" s="54"/>
      <c r="C68" s="54"/>
      <c r="D68" s="56"/>
      <c r="E68" s="54"/>
      <c r="F68" s="56"/>
    </row>
    <row r="69" spans="1:6" ht="21" customHeight="1">
      <c r="A69" s="18"/>
      <c r="B69" s="48"/>
      <c r="C69" s="48"/>
      <c r="D69" s="48"/>
      <c r="E69" s="48"/>
      <c r="F69" s="50"/>
    </row>
    <row r="70" spans="1:6" ht="18" customHeight="1">
      <c r="A70" s="142"/>
      <c r="B70" s="142"/>
      <c r="C70" s="142"/>
      <c r="D70" s="142"/>
      <c r="E70" s="142"/>
      <c r="F70" s="142"/>
    </row>
    <row r="71" spans="1:6" ht="15.75">
      <c r="A71" s="18"/>
      <c r="B71" s="47"/>
      <c r="C71" s="47"/>
      <c r="D71" s="48"/>
      <c r="E71" s="47"/>
      <c r="F71" s="48"/>
    </row>
    <row r="72" spans="1:6" ht="15.75">
      <c r="A72" s="31"/>
      <c r="B72" s="47"/>
      <c r="C72" s="47"/>
      <c r="D72" s="48"/>
      <c r="E72" s="47"/>
      <c r="F72" s="48"/>
    </row>
    <row r="73" spans="1:6" ht="15.75">
      <c r="A73" s="31"/>
      <c r="B73" s="55"/>
      <c r="C73" s="55"/>
      <c r="D73" s="48"/>
      <c r="E73" s="55"/>
      <c r="F73" s="48"/>
    </row>
    <row r="74" spans="1:6" ht="15.75">
      <c r="A74" s="31"/>
      <c r="B74" s="55"/>
      <c r="C74" s="55"/>
      <c r="D74" s="48"/>
      <c r="E74" s="55"/>
      <c r="F74" s="48"/>
    </row>
    <row r="75" spans="1:6" ht="15.75">
      <c r="A75" s="31"/>
      <c r="B75" s="47"/>
      <c r="C75" s="47"/>
      <c r="D75" s="48"/>
      <c r="E75" s="47"/>
      <c r="F75" s="48"/>
    </row>
    <row r="76" spans="1:6" ht="15.75">
      <c r="A76" s="18"/>
      <c r="B76" s="47"/>
      <c r="C76" s="47"/>
      <c r="D76" s="48"/>
      <c r="E76" s="47"/>
      <c r="F76" s="48"/>
    </row>
    <row r="77" spans="1:6" ht="15.75">
      <c r="A77" s="5"/>
      <c r="B77" s="5"/>
      <c r="C77" s="5"/>
      <c r="D77" s="48"/>
      <c r="E77" s="5"/>
      <c r="F77" s="48"/>
    </row>
    <row r="78" spans="1:6" ht="15.75">
      <c r="A78" s="18"/>
      <c r="B78" s="47"/>
      <c r="C78" s="47"/>
      <c r="D78" s="48"/>
      <c r="E78" s="47"/>
      <c r="F78" s="48"/>
    </row>
    <row r="79" spans="1:6" ht="15.75">
      <c r="A79" s="53"/>
      <c r="B79" s="47"/>
      <c r="C79" s="47"/>
      <c r="D79" s="48"/>
      <c r="E79" s="47"/>
      <c r="F79" s="48"/>
    </row>
    <row r="80" spans="1:6" ht="15.75">
      <c r="A80" s="137"/>
      <c r="B80" s="144"/>
      <c r="C80" s="144"/>
      <c r="D80" s="144"/>
      <c r="E80" s="144"/>
      <c r="F80" s="144"/>
    </row>
    <row r="81" spans="1:6" ht="15.75">
      <c r="A81" s="137"/>
      <c r="B81" s="144"/>
      <c r="C81" s="144"/>
      <c r="D81" s="144"/>
      <c r="E81" s="144"/>
      <c r="F81" s="144"/>
    </row>
    <row r="82" spans="1:6" ht="15.75">
      <c r="A82" s="32"/>
      <c r="B82" s="57"/>
      <c r="C82" s="57"/>
      <c r="D82" s="56"/>
      <c r="E82" s="57"/>
      <c r="F82" s="48"/>
    </row>
    <row r="83" spans="1:6" ht="15.75">
      <c r="A83" s="32"/>
      <c r="B83" s="46"/>
      <c r="C83" s="46"/>
      <c r="D83" s="56"/>
      <c r="E83" s="57"/>
      <c r="F83" s="49"/>
    </row>
    <row r="84" spans="1:6" ht="15.75">
      <c r="A84" s="32"/>
      <c r="B84" s="46"/>
      <c r="C84" s="46"/>
      <c r="D84" s="48"/>
      <c r="E84" s="46"/>
      <c r="F84" s="48"/>
    </row>
    <row r="85" spans="1:6" ht="15.75">
      <c r="A85" s="53"/>
      <c r="B85" s="47"/>
      <c r="C85" s="47"/>
      <c r="D85" s="48"/>
      <c r="E85" s="47"/>
      <c r="F85" s="48"/>
    </row>
    <row r="86" spans="1:6" ht="15.75">
      <c r="A86" s="53"/>
      <c r="B86" s="47"/>
      <c r="C86" s="47"/>
      <c r="D86" s="48"/>
      <c r="E86" s="47"/>
      <c r="F86" s="48"/>
    </row>
    <row r="87" spans="1:6" ht="15.75">
      <c r="A87" s="18"/>
      <c r="B87" s="49"/>
      <c r="C87" s="49"/>
      <c r="D87" s="48"/>
      <c r="E87" s="49"/>
      <c r="F87" s="48"/>
    </row>
    <row r="88" spans="1:6" ht="15.75">
      <c r="A88" s="18"/>
      <c r="B88" s="46"/>
      <c r="C88" s="47"/>
      <c r="D88" s="48"/>
      <c r="E88" s="47"/>
      <c r="F88" s="48"/>
    </row>
    <row r="89" spans="1:6" ht="18" customHeight="1">
      <c r="A89" s="18"/>
      <c r="B89" s="49"/>
      <c r="C89" s="49"/>
      <c r="D89" s="48"/>
      <c r="E89" s="49"/>
      <c r="F89" s="48"/>
    </row>
    <row r="90" spans="1:6" ht="15.75">
      <c r="A90" s="5"/>
      <c r="B90" s="51"/>
      <c r="C90" s="51"/>
      <c r="D90" s="48"/>
      <c r="E90" s="51"/>
      <c r="F90" s="48"/>
    </row>
    <row r="91" spans="1:6" ht="15.75">
      <c r="A91" s="5"/>
      <c r="B91" s="58"/>
      <c r="C91" s="58"/>
      <c r="D91" s="5"/>
      <c r="E91" s="5"/>
      <c r="F91" s="5"/>
    </row>
    <row r="92" spans="1:6" ht="15.75">
      <c r="A92" s="5"/>
      <c r="B92" s="58"/>
      <c r="C92" s="58"/>
      <c r="D92" s="5"/>
      <c r="E92" s="5"/>
      <c r="F92" s="5"/>
    </row>
    <row r="93" spans="1:6" ht="15.75">
      <c r="A93" s="5"/>
      <c r="B93" s="58"/>
      <c r="C93" s="58"/>
      <c r="D93" s="5"/>
      <c r="E93" s="5"/>
      <c r="F93" s="5"/>
    </row>
    <row r="94" spans="1:6" ht="15.75">
      <c r="A94" s="5"/>
      <c r="B94" s="58"/>
      <c r="C94" s="58"/>
      <c r="D94" s="5"/>
      <c r="E94" s="5"/>
      <c r="F94" s="5"/>
    </row>
    <row r="95" spans="1:6" ht="15.75">
      <c r="A95" s="5"/>
      <c r="B95" s="58"/>
      <c r="C95" s="58"/>
      <c r="D95" s="5"/>
      <c r="E95" s="5"/>
      <c r="F95" s="5"/>
    </row>
    <row r="96" spans="1:6" ht="15.75">
      <c r="A96" s="5"/>
      <c r="B96" s="58"/>
      <c r="C96" s="58"/>
      <c r="D96" s="5"/>
      <c r="E96" s="5"/>
      <c r="F96" s="5"/>
    </row>
    <row r="97" spans="1:6" ht="15.75">
      <c r="A97" s="5"/>
      <c r="B97" s="58"/>
      <c r="C97" s="58"/>
      <c r="D97" s="5"/>
      <c r="E97" s="5"/>
      <c r="F97" s="5"/>
    </row>
    <row r="98" spans="1:6" ht="15.75">
      <c r="A98" s="5"/>
      <c r="B98" s="58"/>
      <c r="C98" s="58"/>
      <c r="D98" s="5"/>
      <c r="E98" s="5"/>
      <c r="F98" s="5"/>
    </row>
    <row r="99" spans="1:6" ht="15.75">
      <c r="A99" s="5"/>
      <c r="B99" s="58"/>
      <c r="C99" s="58"/>
      <c r="D99" s="5"/>
      <c r="E99" s="5"/>
      <c r="F99" s="5"/>
    </row>
    <row r="100" spans="1:6" ht="15.75">
      <c r="A100" s="5"/>
      <c r="B100" s="58"/>
      <c r="C100" s="58"/>
      <c r="D100" s="5"/>
      <c r="E100" s="5"/>
      <c r="F100" s="5"/>
    </row>
    <row r="101" spans="1:6" ht="15.75">
      <c r="A101" s="5"/>
      <c r="B101" s="58"/>
      <c r="C101" s="58"/>
      <c r="D101" s="5"/>
      <c r="E101" s="5"/>
      <c r="F101" s="5"/>
    </row>
    <row r="102" spans="1:6" ht="15.75">
      <c r="A102" s="5"/>
      <c r="B102" s="58"/>
      <c r="C102" s="58"/>
      <c r="D102" s="5"/>
      <c r="E102" s="5"/>
      <c r="F102" s="5"/>
    </row>
    <row r="103" spans="1:6" ht="15.75">
      <c r="A103" s="5"/>
      <c r="B103" s="58"/>
      <c r="C103" s="58"/>
      <c r="D103" s="5"/>
      <c r="E103" s="5"/>
      <c r="F103" s="5"/>
    </row>
    <row r="104" spans="1:6" ht="15.75">
      <c r="A104" s="5"/>
      <c r="B104" s="58"/>
      <c r="C104" s="58"/>
      <c r="D104" s="5"/>
      <c r="E104" s="5"/>
      <c r="F104" s="5"/>
    </row>
    <row r="105" spans="1:6" ht="15.75">
      <c r="A105" s="5"/>
      <c r="B105" s="58"/>
      <c r="C105" s="58"/>
      <c r="D105" s="5"/>
      <c r="E105" s="5"/>
      <c r="F105" s="5"/>
    </row>
    <row r="106" spans="1:6" ht="15.75">
      <c r="A106" s="5"/>
      <c r="B106" s="58"/>
      <c r="C106" s="58"/>
      <c r="D106" s="5"/>
      <c r="E106" s="5"/>
      <c r="F106" s="5"/>
    </row>
    <row r="107" spans="1:6" ht="15.75">
      <c r="A107" s="5"/>
      <c r="B107" s="58"/>
      <c r="C107" s="58"/>
      <c r="D107" s="5"/>
      <c r="E107" s="5"/>
      <c r="F107" s="5"/>
    </row>
    <row r="108" spans="1:6" ht="15.75">
      <c r="A108" s="5"/>
      <c r="B108" s="58"/>
      <c r="C108" s="58"/>
      <c r="D108" s="5"/>
      <c r="E108" s="5"/>
      <c r="F108" s="5"/>
    </row>
    <row r="109" spans="1:6" ht="15.75">
      <c r="A109" s="5"/>
      <c r="B109" s="58"/>
      <c r="C109" s="58"/>
      <c r="D109" s="5"/>
      <c r="E109" s="5"/>
      <c r="F109" s="5"/>
    </row>
    <row r="110" spans="1:6" ht="15.75">
      <c r="A110" s="5"/>
      <c r="B110" s="58"/>
      <c r="C110" s="58"/>
      <c r="D110" s="5"/>
      <c r="E110" s="5"/>
      <c r="F110" s="5"/>
    </row>
    <row r="111" spans="1:6" ht="15.75">
      <c r="A111" s="5"/>
      <c r="B111" s="58"/>
      <c r="C111" s="58"/>
      <c r="D111" s="5"/>
      <c r="E111" s="5"/>
      <c r="F111" s="5"/>
    </row>
    <row r="112" spans="1:6" ht="15.75">
      <c r="A112" s="5"/>
      <c r="B112" s="58"/>
      <c r="C112" s="58"/>
      <c r="D112" s="5"/>
      <c r="E112" s="5"/>
      <c r="F112" s="5"/>
    </row>
    <row r="113" spans="1:6" ht="15.75">
      <c r="A113" s="5"/>
      <c r="B113" s="58"/>
      <c r="C113" s="58"/>
      <c r="D113" s="5"/>
      <c r="E113" s="5"/>
      <c r="F113" s="5"/>
    </row>
    <row r="114" spans="1:6" ht="15.75">
      <c r="A114" s="5"/>
      <c r="B114" s="58"/>
      <c r="C114" s="58"/>
      <c r="D114" s="5"/>
      <c r="E114" s="5"/>
      <c r="F114" s="5"/>
    </row>
    <row r="115" spans="1:6" ht="15.75">
      <c r="A115" s="5"/>
      <c r="B115" s="58"/>
      <c r="C115" s="58"/>
      <c r="D115" s="5"/>
      <c r="E115" s="5"/>
      <c r="F115" s="5"/>
    </row>
    <row r="116" spans="1:6" ht="15.75">
      <c r="A116" s="5"/>
      <c r="B116" s="58"/>
      <c r="C116" s="58"/>
      <c r="D116" s="5"/>
      <c r="E116" s="5"/>
      <c r="F116" s="5"/>
    </row>
    <row r="117" spans="1:6" ht="15.75">
      <c r="A117" s="5"/>
      <c r="B117" s="58"/>
      <c r="C117" s="58"/>
      <c r="D117" s="5"/>
      <c r="E117" s="5"/>
      <c r="F117" s="5"/>
    </row>
    <row r="118" spans="1:6" ht="15.75">
      <c r="A118" s="5"/>
      <c r="B118" s="58"/>
      <c r="C118" s="58"/>
      <c r="D118" s="5"/>
      <c r="E118" s="5"/>
      <c r="F118" s="5"/>
    </row>
    <row r="119" spans="1:6" ht="15.75">
      <c r="A119" s="5"/>
      <c r="B119" s="58"/>
      <c r="C119" s="58"/>
      <c r="D119" s="5"/>
      <c r="E119" s="5"/>
      <c r="F119" s="5"/>
    </row>
    <row r="120" spans="1:6" ht="15.75">
      <c r="A120" s="5"/>
      <c r="B120" s="58"/>
      <c r="C120" s="58"/>
      <c r="D120" s="5"/>
      <c r="E120" s="5"/>
      <c r="F120" s="5"/>
    </row>
    <row r="121" spans="1:6" ht="15.75">
      <c r="A121" s="5"/>
      <c r="B121" s="58"/>
      <c r="C121" s="58"/>
      <c r="D121" s="5"/>
      <c r="E121" s="5"/>
      <c r="F121" s="5"/>
    </row>
    <row r="122" spans="1:6" ht="15.75">
      <c r="A122" s="5"/>
      <c r="B122" s="58"/>
      <c r="C122" s="58"/>
      <c r="D122" s="5"/>
      <c r="E122" s="5"/>
      <c r="F122" s="5"/>
    </row>
    <row r="123" spans="1:6" ht="15.75">
      <c r="A123" s="5"/>
      <c r="B123" s="58"/>
      <c r="C123" s="58"/>
      <c r="D123" s="5"/>
      <c r="E123" s="5"/>
      <c r="F123" s="5"/>
    </row>
    <row r="124" spans="1:6" ht="15.75">
      <c r="A124" s="5"/>
      <c r="B124" s="58"/>
      <c r="C124" s="58"/>
      <c r="D124" s="5"/>
      <c r="E124" s="5"/>
      <c r="F124" s="5"/>
    </row>
    <row r="125" spans="1:6" ht="15.75">
      <c r="A125" s="5"/>
      <c r="B125" s="58"/>
      <c r="C125" s="58"/>
      <c r="D125" s="5"/>
      <c r="E125" s="5"/>
      <c r="F125" s="5"/>
    </row>
    <row r="126" spans="1:6" ht="15.75">
      <c r="A126" s="5"/>
      <c r="B126" s="58"/>
      <c r="C126" s="58"/>
      <c r="D126" s="5"/>
      <c r="E126" s="5"/>
      <c r="F126" s="5"/>
    </row>
    <row r="127" spans="1:6" ht="15.75">
      <c r="A127" s="5"/>
      <c r="B127" s="58"/>
      <c r="C127" s="58"/>
      <c r="D127" s="5"/>
      <c r="E127" s="5"/>
      <c r="F127" s="5"/>
    </row>
    <row r="128" spans="1:6" ht="15.75">
      <c r="A128" s="5"/>
      <c r="B128" s="58"/>
      <c r="C128" s="58"/>
      <c r="D128" s="5"/>
      <c r="E128" s="5"/>
      <c r="F128" s="5"/>
    </row>
    <row r="129" spans="1:6" ht="15.75">
      <c r="A129" s="5"/>
      <c r="B129" s="58"/>
      <c r="C129" s="58"/>
      <c r="D129" s="5"/>
      <c r="E129" s="5"/>
      <c r="F129" s="5"/>
    </row>
    <row r="130" spans="1:6" ht="15.75">
      <c r="A130" s="5"/>
      <c r="B130" s="58"/>
      <c r="C130" s="58"/>
      <c r="D130" s="5"/>
      <c r="E130" s="5"/>
      <c r="F130" s="5"/>
    </row>
    <row r="131" spans="1:6" ht="15.75">
      <c r="A131" s="5"/>
      <c r="B131" s="58"/>
      <c r="C131" s="58"/>
      <c r="D131" s="5"/>
      <c r="E131" s="5"/>
      <c r="F131" s="5"/>
    </row>
    <row r="132" spans="1:6" ht="15.75">
      <c r="A132" s="5"/>
      <c r="B132" s="58"/>
      <c r="C132" s="58"/>
      <c r="D132" s="5"/>
      <c r="E132" s="5"/>
      <c r="F132" s="5"/>
    </row>
    <row r="133" spans="1:6" ht="15.75">
      <c r="A133" s="5"/>
      <c r="B133" s="58"/>
      <c r="C133" s="58"/>
      <c r="D133" s="5"/>
      <c r="E133" s="5"/>
      <c r="F133" s="5"/>
    </row>
    <row r="134" spans="1:6" ht="15.75">
      <c r="A134" s="5"/>
      <c r="B134" s="58"/>
      <c r="C134" s="58"/>
      <c r="D134" s="5"/>
      <c r="E134" s="5"/>
      <c r="F134" s="5"/>
    </row>
    <row r="135" spans="1:6" ht="15.75">
      <c r="A135" s="5"/>
      <c r="B135" s="58"/>
      <c r="C135" s="58"/>
      <c r="D135" s="5"/>
      <c r="E135" s="5"/>
      <c r="F135" s="5"/>
    </row>
    <row r="136" spans="1:6" ht="15.75">
      <c r="A136" s="5"/>
      <c r="B136" s="58"/>
      <c r="C136" s="58"/>
      <c r="D136" s="5"/>
      <c r="E136" s="5"/>
      <c r="F136" s="5"/>
    </row>
    <row r="137" spans="1:6" ht="15.75">
      <c r="A137" s="5"/>
      <c r="B137" s="58"/>
      <c r="C137" s="58"/>
      <c r="D137" s="5"/>
      <c r="E137" s="5"/>
      <c r="F137" s="5"/>
    </row>
    <row r="138" spans="1:6" ht="15.75">
      <c r="A138" s="5"/>
      <c r="B138" s="58"/>
      <c r="C138" s="58"/>
      <c r="D138" s="5"/>
      <c r="E138" s="5"/>
      <c r="F138" s="5"/>
    </row>
    <row r="139" spans="1:6" ht="15.75">
      <c r="A139" s="5"/>
      <c r="B139" s="58"/>
      <c r="C139" s="58"/>
      <c r="D139" s="5"/>
      <c r="E139" s="5"/>
      <c r="F139" s="5"/>
    </row>
    <row r="140" spans="1:6" ht="15.75">
      <c r="A140" s="5"/>
      <c r="B140" s="58"/>
      <c r="C140" s="58"/>
      <c r="D140" s="5"/>
      <c r="E140" s="5"/>
      <c r="F140" s="5"/>
    </row>
    <row r="141" spans="1:6" ht="15.75">
      <c r="A141" s="5"/>
      <c r="B141" s="58"/>
      <c r="C141" s="58"/>
      <c r="D141" s="5"/>
      <c r="E141" s="5"/>
      <c r="F141" s="5"/>
    </row>
    <row r="142" spans="1:6" ht="15.75">
      <c r="A142" s="5"/>
      <c r="B142" s="58"/>
      <c r="C142" s="58"/>
      <c r="D142" s="5"/>
      <c r="E142" s="5"/>
      <c r="F142" s="5"/>
    </row>
    <row r="143" spans="1:6" ht="15.75">
      <c r="A143" s="5"/>
      <c r="B143" s="58"/>
      <c r="C143" s="58"/>
      <c r="D143" s="5"/>
      <c r="E143" s="5"/>
      <c r="F143" s="5"/>
    </row>
    <row r="144" spans="1:6" ht="15.75">
      <c r="A144" s="5"/>
      <c r="B144" s="58"/>
      <c r="C144" s="58"/>
      <c r="D144" s="5"/>
      <c r="E144" s="5"/>
      <c r="F144" s="5"/>
    </row>
    <row r="145" spans="1:6" ht="15.75">
      <c r="A145" s="5"/>
      <c r="B145" s="58"/>
      <c r="C145" s="58"/>
      <c r="D145" s="5"/>
      <c r="E145" s="5"/>
      <c r="F145" s="5"/>
    </row>
    <row r="146" spans="1:6" ht="15.75">
      <c r="A146" s="5"/>
      <c r="B146" s="58"/>
      <c r="C146" s="58"/>
      <c r="D146" s="5"/>
      <c r="E146" s="5"/>
      <c r="F146" s="5"/>
    </row>
    <row r="147" spans="1:6" ht="15.75">
      <c r="A147" s="5"/>
      <c r="B147" s="58"/>
      <c r="C147" s="58"/>
      <c r="D147" s="5"/>
      <c r="E147" s="5"/>
      <c r="F147" s="5"/>
    </row>
    <row r="148" spans="1:6" ht="15.75">
      <c r="A148" s="5"/>
      <c r="B148" s="58"/>
      <c r="C148" s="58"/>
      <c r="D148" s="5"/>
      <c r="E148" s="5"/>
      <c r="F148" s="5"/>
    </row>
    <row r="149" spans="1:6" ht="15.75">
      <c r="A149" s="5"/>
      <c r="B149" s="58"/>
      <c r="C149" s="58"/>
      <c r="D149" s="5"/>
      <c r="E149" s="5"/>
      <c r="F149" s="5"/>
    </row>
    <row r="150" spans="1:6" ht="15.75">
      <c r="A150" s="5"/>
      <c r="B150" s="58"/>
      <c r="C150" s="58"/>
      <c r="D150" s="5"/>
      <c r="E150" s="5"/>
      <c r="F150" s="5"/>
    </row>
    <row r="151" spans="1:6" ht="15.75">
      <c r="A151" s="5"/>
      <c r="B151" s="58"/>
      <c r="C151" s="58"/>
      <c r="D151" s="5"/>
      <c r="E151" s="5"/>
      <c r="F151" s="5"/>
    </row>
    <row r="152" spans="1:6" ht="15.75">
      <c r="A152" s="5"/>
      <c r="B152" s="58"/>
      <c r="C152" s="58"/>
      <c r="D152" s="5"/>
      <c r="E152" s="5"/>
      <c r="F152" s="5"/>
    </row>
    <row r="153" spans="1:6" ht="15.75">
      <c r="A153" s="5"/>
      <c r="B153" s="58"/>
      <c r="C153" s="58"/>
      <c r="D153" s="5"/>
      <c r="E153" s="5"/>
      <c r="F153" s="5"/>
    </row>
    <row r="154" spans="1:6" ht="15.75">
      <c r="A154" s="5"/>
      <c r="B154" s="58"/>
      <c r="C154" s="58"/>
      <c r="D154" s="5"/>
      <c r="E154" s="5"/>
      <c r="F154" s="5"/>
    </row>
    <row r="155" spans="1:6" ht="15.75">
      <c r="A155" s="5"/>
      <c r="B155" s="58"/>
      <c r="C155" s="58"/>
      <c r="D155" s="5"/>
      <c r="E155" s="5"/>
      <c r="F155" s="5"/>
    </row>
    <row r="156" spans="1:6" ht="15.75">
      <c r="A156" s="5"/>
      <c r="B156" s="58"/>
      <c r="C156" s="58"/>
      <c r="D156" s="5"/>
      <c r="E156" s="5"/>
      <c r="F156" s="5"/>
    </row>
    <row r="157" spans="1:6" ht="15.75">
      <c r="A157" s="5"/>
      <c r="B157" s="58"/>
      <c r="C157" s="58"/>
      <c r="D157" s="5"/>
      <c r="E157" s="5"/>
      <c r="F157" s="5"/>
    </row>
    <row r="158" spans="1:6" ht="15.75">
      <c r="A158" s="5"/>
      <c r="B158" s="58"/>
      <c r="C158" s="58"/>
      <c r="D158" s="5"/>
      <c r="E158" s="5"/>
      <c r="F158" s="5"/>
    </row>
    <row r="159" spans="1:6" ht="15.75">
      <c r="A159" s="5"/>
      <c r="B159" s="58"/>
      <c r="C159" s="58"/>
      <c r="D159" s="5"/>
      <c r="E159" s="5"/>
      <c r="F159" s="5"/>
    </row>
    <row r="160" spans="1:6" ht="15.75">
      <c r="A160" s="5"/>
      <c r="B160" s="58"/>
      <c r="C160" s="58"/>
      <c r="D160" s="5"/>
      <c r="E160" s="5"/>
      <c r="F160" s="5"/>
    </row>
    <row r="161" spans="1:6" ht="15.75">
      <c r="A161" s="5"/>
      <c r="B161" s="58"/>
      <c r="C161" s="58"/>
      <c r="D161" s="5"/>
      <c r="E161" s="5"/>
      <c r="F161" s="5"/>
    </row>
    <row r="162" spans="1:6" ht="15.75">
      <c r="A162" s="5"/>
      <c r="B162" s="58"/>
      <c r="C162" s="58"/>
      <c r="D162" s="5"/>
      <c r="E162" s="5"/>
      <c r="F162" s="5"/>
    </row>
    <row r="163" spans="1:6" ht="15.75">
      <c r="A163" s="5"/>
      <c r="B163" s="58"/>
      <c r="C163" s="58"/>
      <c r="D163" s="5"/>
      <c r="E163" s="5"/>
      <c r="F163" s="5"/>
    </row>
    <row r="164" spans="1:6" ht="15.75">
      <c r="A164" s="5"/>
      <c r="B164" s="58"/>
      <c r="C164" s="58"/>
      <c r="D164" s="5"/>
      <c r="E164" s="5"/>
      <c r="F164" s="5"/>
    </row>
    <row r="165" spans="1:6" ht="15.75">
      <c r="A165" s="5"/>
      <c r="B165" s="58"/>
      <c r="C165" s="58"/>
      <c r="D165" s="5"/>
      <c r="E165" s="5"/>
      <c r="F165" s="5"/>
    </row>
    <row r="166" spans="1:6" ht="15.75">
      <c r="A166" s="5"/>
      <c r="B166" s="58"/>
      <c r="C166" s="58"/>
      <c r="D166" s="5"/>
      <c r="E166" s="5"/>
      <c r="F166" s="5"/>
    </row>
    <row r="167" spans="1:6" ht="15.75">
      <c r="A167" s="5"/>
      <c r="B167" s="58"/>
      <c r="C167" s="58"/>
      <c r="D167" s="5"/>
      <c r="E167" s="5"/>
      <c r="F167" s="5"/>
    </row>
    <row r="168" spans="1:6" ht="15.75">
      <c r="A168" s="5"/>
      <c r="B168" s="58"/>
      <c r="C168" s="58"/>
      <c r="D168" s="5"/>
      <c r="E168" s="5"/>
      <c r="F168" s="5"/>
    </row>
    <row r="169" spans="1:6" ht="15.75">
      <c r="A169" s="5"/>
      <c r="B169" s="58"/>
      <c r="C169" s="58"/>
      <c r="D169" s="5"/>
      <c r="E169" s="5"/>
      <c r="F169" s="5"/>
    </row>
    <row r="170" spans="1:6" ht="15.75">
      <c r="A170" s="5"/>
      <c r="B170" s="58"/>
      <c r="C170" s="58"/>
      <c r="D170" s="5"/>
      <c r="E170" s="5"/>
      <c r="F170" s="5"/>
    </row>
    <row r="171" spans="1:6" ht="15.75">
      <c r="A171" s="5"/>
      <c r="B171" s="58"/>
      <c r="C171" s="58"/>
      <c r="D171" s="5"/>
      <c r="E171" s="5"/>
      <c r="F171" s="5"/>
    </row>
    <row r="172" spans="1:6" ht="15.75">
      <c r="A172" s="5"/>
      <c r="B172" s="58"/>
      <c r="C172" s="58"/>
      <c r="D172" s="5"/>
      <c r="E172" s="5"/>
      <c r="F172" s="5"/>
    </row>
    <row r="173" spans="1:6" ht="15.75">
      <c r="A173" s="5"/>
      <c r="B173" s="58"/>
      <c r="C173" s="58"/>
      <c r="D173" s="5"/>
      <c r="E173" s="5"/>
      <c r="F173" s="5"/>
    </row>
    <row r="174" spans="1:6" ht="15.75">
      <c r="A174" s="5"/>
      <c r="B174" s="58"/>
      <c r="C174" s="58"/>
      <c r="D174" s="5"/>
      <c r="E174" s="5"/>
      <c r="F174" s="5"/>
    </row>
    <row r="175" spans="1:6" ht="15.75">
      <c r="A175" s="5"/>
      <c r="B175" s="58"/>
      <c r="C175" s="58"/>
      <c r="D175" s="5"/>
      <c r="E175" s="5"/>
      <c r="F175" s="5"/>
    </row>
    <row r="176" spans="1:6" ht="15.75">
      <c r="A176" s="5"/>
      <c r="B176" s="58"/>
      <c r="C176" s="58"/>
      <c r="D176" s="5"/>
      <c r="E176" s="5"/>
      <c r="F176" s="5"/>
    </row>
    <row r="177" spans="1:6" ht="15.75">
      <c r="A177" s="5"/>
      <c r="B177" s="58"/>
      <c r="C177" s="58"/>
      <c r="D177" s="5"/>
      <c r="E177" s="5"/>
      <c r="F177" s="5"/>
    </row>
    <row r="178" spans="1:6" ht="15.75">
      <c r="A178" s="5"/>
      <c r="B178" s="58"/>
      <c r="C178" s="58"/>
      <c r="D178" s="5"/>
      <c r="E178" s="5"/>
      <c r="F178" s="5"/>
    </row>
    <row r="179" spans="1:6" ht="15.75">
      <c r="A179" s="5"/>
      <c r="B179" s="58"/>
      <c r="C179" s="58"/>
      <c r="D179" s="5"/>
      <c r="E179" s="5"/>
      <c r="F179" s="5"/>
    </row>
    <row r="180" spans="1:6" ht="15.75">
      <c r="A180" s="5"/>
      <c r="B180" s="58"/>
      <c r="C180" s="58"/>
      <c r="D180" s="5"/>
      <c r="E180" s="5"/>
      <c r="F180" s="5"/>
    </row>
    <row r="181" spans="1:6" ht="15.75">
      <c r="A181" s="5"/>
      <c r="B181" s="58"/>
      <c r="C181" s="58"/>
      <c r="D181" s="5"/>
      <c r="E181" s="5"/>
      <c r="F181" s="5"/>
    </row>
    <row r="182" spans="1:6" ht="15.75">
      <c r="A182" s="5"/>
      <c r="B182" s="58"/>
      <c r="C182" s="58"/>
      <c r="D182" s="5"/>
      <c r="E182" s="5"/>
      <c r="F182" s="5"/>
    </row>
    <row r="183" spans="1:6" ht="15.75">
      <c r="A183" s="5"/>
      <c r="B183" s="58"/>
      <c r="C183" s="58"/>
      <c r="D183" s="5"/>
      <c r="E183" s="5"/>
      <c r="F183" s="5"/>
    </row>
    <row r="184" spans="1:6" ht="15.75">
      <c r="A184" s="5"/>
      <c r="B184" s="58"/>
      <c r="C184" s="58"/>
      <c r="D184" s="5"/>
      <c r="E184" s="5"/>
      <c r="F184" s="5"/>
    </row>
    <row r="185" spans="1:6" ht="15.75">
      <c r="A185" s="5"/>
      <c r="B185" s="58"/>
      <c r="C185" s="58"/>
      <c r="D185" s="5"/>
      <c r="E185" s="5"/>
      <c r="F185" s="5"/>
    </row>
    <row r="186" spans="1:6" ht="15.75">
      <c r="A186" s="5"/>
      <c r="B186" s="58"/>
      <c r="C186" s="58"/>
      <c r="D186" s="5"/>
      <c r="E186" s="5"/>
      <c r="F186" s="5"/>
    </row>
    <row r="187" spans="1:6" ht="15.75">
      <c r="A187" s="5"/>
      <c r="B187" s="58"/>
      <c r="C187" s="58"/>
      <c r="D187" s="5"/>
      <c r="E187" s="5"/>
      <c r="F187" s="5"/>
    </row>
    <row r="188" spans="1:6" ht="15.75">
      <c r="A188" s="5"/>
      <c r="B188" s="58"/>
      <c r="C188" s="58"/>
      <c r="D188" s="5"/>
      <c r="E188" s="5"/>
      <c r="F188" s="5"/>
    </row>
    <row r="189" spans="1:6" ht="15.75">
      <c r="A189" s="5"/>
      <c r="B189" s="58"/>
      <c r="C189" s="58"/>
      <c r="D189" s="5"/>
      <c r="E189" s="5"/>
      <c r="F189" s="5"/>
    </row>
    <row r="190" spans="1:6" ht="15.75">
      <c r="A190" s="5"/>
      <c r="B190" s="58"/>
      <c r="C190" s="58"/>
      <c r="D190" s="5"/>
      <c r="E190" s="5"/>
      <c r="F190" s="5"/>
    </row>
    <row r="191" spans="1:6" ht="15.75">
      <c r="A191" s="5"/>
      <c r="B191" s="58"/>
      <c r="C191" s="58"/>
      <c r="D191" s="5"/>
      <c r="E191" s="5"/>
      <c r="F191" s="5"/>
    </row>
    <row r="192" spans="1:6" ht="15.75">
      <c r="A192" s="5"/>
      <c r="B192" s="58"/>
      <c r="C192" s="58"/>
      <c r="D192" s="5"/>
      <c r="E192" s="5"/>
      <c r="F192" s="5"/>
    </row>
    <row r="193" spans="1:6" ht="15.75">
      <c r="A193" s="5"/>
      <c r="B193" s="58"/>
      <c r="C193" s="58"/>
      <c r="D193" s="5"/>
      <c r="E193" s="5"/>
      <c r="F193" s="5"/>
    </row>
    <row r="194" spans="1:6" ht="15.75">
      <c r="A194" s="5"/>
      <c r="B194" s="58"/>
      <c r="C194" s="58"/>
      <c r="D194" s="5"/>
      <c r="E194" s="5"/>
      <c r="F194" s="5"/>
    </row>
    <row r="195" spans="1:6" ht="15.75">
      <c r="A195" s="5"/>
      <c r="B195" s="58"/>
      <c r="C195" s="58"/>
      <c r="D195" s="5"/>
      <c r="E195" s="5"/>
      <c r="F195" s="5"/>
    </row>
    <row r="196" spans="1:6" ht="15.75">
      <c r="A196" s="5"/>
      <c r="B196" s="58"/>
      <c r="C196" s="58"/>
      <c r="D196" s="5"/>
      <c r="E196" s="5"/>
      <c r="F196" s="5"/>
    </row>
    <row r="197" spans="1:6" ht="15.75">
      <c r="A197" s="5"/>
      <c r="B197" s="58"/>
      <c r="C197" s="58"/>
      <c r="D197" s="5"/>
      <c r="E197" s="5"/>
      <c r="F197" s="5"/>
    </row>
    <row r="198" spans="1:6" ht="15.75">
      <c r="A198" s="5"/>
      <c r="B198" s="58"/>
      <c r="C198" s="58"/>
      <c r="D198" s="5"/>
      <c r="E198" s="5"/>
      <c r="F198" s="5"/>
    </row>
    <row r="199" spans="1:6" ht="15.75">
      <c r="A199" s="5"/>
      <c r="B199" s="58"/>
      <c r="C199" s="58"/>
      <c r="D199" s="5"/>
      <c r="E199" s="5"/>
      <c r="F199" s="5"/>
    </row>
    <row r="200" spans="1:6" ht="15.75">
      <c r="A200" s="5"/>
      <c r="B200" s="58"/>
      <c r="C200" s="58"/>
      <c r="D200" s="5"/>
      <c r="E200" s="5"/>
      <c r="F200" s="5"/>
    </row>
    <row r="201" spans="1:6" ht="15.75">
      <c r="A201" s="5"/>
      <c r="B201" s="58"/>
      <c r="C201" s="58"/>
      <c r="D201" s="5"/>
      <c r="E201" s="5"/>
      <c r="F201" s="5"/>
    </row>
    <row r="202" spans="1:6" ht="15.75">
      <c r="A202" s="5"/>
      <c r="B202" s="58"/>
      <c r="C202" s="58"/>
      <c r="D202" s="5"/>
      <c r="E202" s="5"/>
      <c r="F202" s="5"/>
    </row>
    <row r="203" spans="1:6" ht="15.75">
      <c r="A203" s="5"/>
      <c r="B203" s="58"/>
      <c r="C203" s="58"/>
      <c r="D203" s="5"/>
      <c r="E203" s="5"/>
      <c r="F203" s="5"/>
    </row>
    <row r="204" spans="1:6" ht="15.75">
      <c r="A204" s="5"/>
      <c r="B204" s="58"/>
      <c r="C204" s="58"/>
      <c r="D204" s="5"/>
      <c r="E204" s="5"/>
      <c r="F204" s="5"/>
    </row>
    <row r="205" spans="1:6" ht="15.75">
      <c r="A205" s="5"/>
      <c r="B205" s="58"/>
      <c r="C205" s="58"/>
      <c r="D205" s="5"/>
      <c r="E205" s="5"/>
      <c r="F205" s="5"/>
    </row>
    <row r="206" spans="1:6" ht="15.75">
      <c r="A206" s="5"/>
      <c r="B206" s="58"/>
      <c r="C206" s="58"/>
      <c r="D206" s="5"/>
      <c r="E206" s="5"/>
      <c r="F206" s="5"/>
    </row>
    <row r="207" spans="1:6" ht="15.75">
      <c r="A207" s="5"/>
      <c r="B207" s="58"/>
      <c r="C207" s="58"/>
      <c r="D207" s="5"/>
      <c r="E207" s="5"/>
      <c r="F207" s="5"/>
    </row>
    <row r="208" spans="1:6" ht="15.75">
      <c r="A208" s="5"/>
      <c r="B208" s="58"/>
      <c r="C208" s="58"/>
      <c r="D208" s="5"/>
      <c r="E208" s="5"/>
      <c r="F208" s="5"/>
    </row>
    <row r="209" spans="1:6" ht="15.75">
      <c r="A209" s="5"/>
      <c r="B209" s="58"/>
      <c r="C209" s="58"/>
      <c r="D209" s="5"/>
      <c r="E209" s="5"/>
      <c r="F209" s="5"/>
    </row>
    <row r="210" spans="1:6" ht="15.75">
      <c r="A210" s="5"/>
      <c r="B210" s="58"/>
      <c r="C210" s="58"/>
      <c r="D210" s="5"/>
      <c r="E210" s="5"/>
      <c r="F210" s="5"/>
    </row>
    <row r="211" spans="1:6" ht="15.75">
      <c r="A211" s="5"/>
      <c r="B211" s="58"/>
      <c r="C211" s="58"/>
      <c r="D211" s="5"/>
      <c r="E211" s="5"/>
      <c r="F211" s="5"/>
    </row>
    <row r="212" spans="1:6" ht="15.75">
      <c r="A212" s="5"/>
      <c r="B212" s="58"/>
      <c r="C212" s="58"/>
      <c r="D212" s="5"/>
      <c r="E212" s="5"/>
      <c r="F212" s="5"/>
    </row>
    <row r="213" spans="1:6" ht="15.75">
      <c r="A213" s="5"/>
      <c r="B213" s="58"/>
      <c r="C213" s="58"/>
      <c r="D213" s="5"/>
      <c r="E213" s="5"/>
      <c r="F213" s="5"/>
    </row>
    <row r="214" spans="1:6" ht="15.75">
      <c r="A214" s="5"/>
      <c r="B214" s="58"/>
      <c r="C214" s="58"/>
      <c r="D214" s="5"/>
      <c r="E214" s="5"/>
      <c r="F214" s="5"/>
    </row>
    <row r="215" spans="1:6" ht="15.75">
      <c r="A215" s="5"/>
      <c r="B215" s="58"/>
      <c r="C215" s="58"/>
      <c r="D215" s="5"/>
      <c r="E215" s="5"/>
      <c r="F215" s="5"/>
    </row>
    <row r="216" spans="1:6" ht="15.75">
      <c r="A216" s="5"/>
      <c r="B216" s="58"/>
      <c r="C216" s="58"/>
      <c r="D216" s="5"/>
      <c r="E216" s="5"/>
      <c r="F216" s="5"/>
    </row>
    <row r="217" spans="1:6" ht="15.75">
      <c r="A217" s="5"/>
      <c r="B217" s="58"/>
      <c r="C217" s="58"/>
      <c r="D217" s="5"/>
      <c r="E217" s="5"/>
      <c r="F217" s="5"/>
    </row>
    <row r="218" spans="1:6" ht="15.75">
      <c r="A218" s="5"/>
      <c r="B218" s="58"/>
      <c r="C218" s="58"/>
      <c r="D218" s="5"/>
      <c r="E218" s="5"/>
      <c r="F218" s="5"/>
    </row>
    <row r="219" spans="1:6" ht="15.75">
      <c r="A219" s="5"/>
      <c r="B219" s="58"/>
      <c r="C219" s="58"/>
      <c r="D219" s="5"/>
      <c r="E219" s="5"/>
      <c r="F219" s="5"/>
    </row>
    <row r="220" spans="1:6" ht="15.75">
      <c r="A220" s="5"/>
      <c r="B220" s="58"/>
      <c r="C220" s="58"/>
      <c r="D220" s="5"/>
      <c r="E220" s="5"/>
      <c r="F220" s="5"/>
    </row>
    <row r="221" spans="1:6" ht="15.75">
      <c r="A221" s="5"/>
      <c r="B221" s="58"/>
      <c r="C221" s="58"/>
      <c r="D221" s="5"/>
      <c r="E221" s="5"/>
      <c r="F221" s="5"/>
    </row>
    <row r="222" spans="1:6" ht="15.75">
      <c r="A222" s="5"/>
      <c r="B222" s="58"/>
      <c r="C222" s="58"/>
      <c r="D222" s="5"/>
      <c r="E222" s="5"/>
      <c r="F222" s="5"/>
    </row>
    <row r="223" spans="1:6" ht="15.75">
      <c r="A223" s="5"/>
      <c r="B223" s="58"/>
      <c r="C223" s="58"/>
      <c r="D223" s="5"/>
      <c r="E223" s="5"/>
      <c r="F223" s="5"/>
    </row>
    <row r="224" spans="1:6" ht="15.75">
      <c r="A224" s="5"/>
      <c r="B224" s="58"/>
      <c r="C224" s="58"/>
      <c r="D224" s="5"/>
      <c r="E224" s="5"/>
      <c r="F224" s="5"/>
    </row>
    <row r="225" spans="1:6" ht="15.75">
      <c r="A225" s="5"/>
      <c r="B225" s="58"/>
      <c r="C225" s="58"/>
      <c r="D225" s="5"/>
      <c r="E225" s="5"/>
      <c r="F225" s="5"/>
    </row>
    <row r="226" spans="1:6" ht="15.75">
      <c r="A226" s="5"/>
      <c r="B226" s="58"/>
      <c r="C226" s="58"/>
      <c r="D226" s="5"/>
      <c r="E226" s="5"/>
      <c r="F226" s="5"/>
    </row>
    <row r="227" spans="1:6" ht="15.75">
      <c r="A227" s="5"/>
      <c r="B227" s="58"/>
      <c r="C227" s="58"/>
      <c r="D227" s="5"/>
      <c r="E227" s="5"/>
      <c r="F227" s="5"/>
    </row>
    <row r="228" spans="1:6" ht="15.75">
      <c r="A228" s="5"/>
      <c r="B228" s="58"/>
      <c r="C228" s="58"/>
      <c r="D228" s="5"/>
      <c r="E228" s="5"/>
      <c r="F228" s="5"/>
    </row>
    <row r="229" spans="1:6" ht="15.75">
      <c r="A229" s="5"/>
      <c r="B229" s="58"/>
      <c r="C229" s="58"/>
      <c r="D229" s="5"/>
      <c r="E229" s="5"/>
      <c r="F229" s="5"/>
    </row>
    <row r="230" spans="1:6" ht="15.75">
      <c r="A230" s="5"/>
      <c r="B230" s="58"/>
      <c r="C230" s="58"/>
      <c r="D230" s="5"/>
      <c r="E230" s="5"/>
      <c r="F230" s="5"/>
    </row>
    <row r="231" spans="1:6" ht="15.75">
      <c r="A231" s="5"/>
      <c r="B231" s="58"/>
      <c r="C231" s="58"/>
      <c r="D231" s="5"/>
      <c r="E231" s="5"/>
      <c r="F231" s="5"/>
    </row>
    <row r="232" spans="1:6" ht="15.75">
      <c r="A232" s="5"/>
      <c r="B232" s="58"/>
      <c r="C232" s="58"/>
      <c r="D232" s="5"/>
      <c r="E232" s="5"/>
      <c r="F232" s="5"/>
    </row>
    <row r="233" spans="1:6" ht="15.75">
      <c r="A233" s="5"/>
      <c r="B233" s="58"/>
      <c r="C233" s="58"/>
      <c r="D233" s="5"/>
      <c r="E233" s="5"/>
      <c r="F233" s="5"/>
    </row>
    <row r="234" spans="1:6" ht="15.75">
      <c r="A234" s="5"/>
      <c r="B234" s="58"/>
      <c r="C234" s="58"/>
      <c r="D234" s="5"/>
      <c r="E234" s="5"/>
      <c r="F234" s="5"/>
    </row>
    <row r="235" spans="1:6" ht="15.75">
      <c r="A235" s="5"/>
      <c r="B235" s="58"/>
      <c r="C235" s="58"/>
      <c r="D235" s="5"/>
      <c r="E235" s="5"/>
      <c r="F235" s="5"/>
    </row>
    <row r="236" spans="1:6" ht="15.75">
      <c r="A236" s="5"/>
      <c r="B236" s="58"/>
      <c r="C236" s="58"/>
      <c r="D236" s="5"/>
      <c r="E236" s="5"/>
      <c r="F236" s="5"/>
    </row>
    <row r="237" spans="1:6" ht="15.75">
      <c r="A237" s="5"/>
      <c r="B237" s="58"/>
      <c r="C237" s="58"/>
      <c r="D237" s="5"/>
      <c r="E237" s="5"/>
      <c r="F237" s="5"/>
    </row>
    <row r="238" spans="1:6" ht="15.75">
      <c r="A238" s="5"/>
      <c r="B238" s="58"/>
      <c r="C238" s="58"/>
      <c r="D238" s="5"/>
      <c r="E238" s="5"/>
      <c r="F238" s="5"/>
    </row>
    <row r="239" spans="1:6" ht="15.75">
      <c r="A239" s="5"/>
      <c r="B239" s="58"/>
      <c r="C239" s="58"/>
      <c r="D239" s="5"/>
      <c r="E239" s="5"/>
      <c r="F239" s="5"/>
    </row>
    <row r="240" spans="1:6" ht="15.75">
      <c r="A240" s="5"/>
      <c r="B240" s="58"/>
      <c r="C240" s="58"/>
      <c r="D240" s="5"/>
      <c r="E240" s="5"/>
      <c r="F240" s="5"/>
    </row>
    <row r="241" spans="1:6" ht="15.75">
      <c r="A241" s="5"/>
      <c r="B241" s="58"/>
      <c r="C241" s="58"/>
      <c r="D241" s="5"/>
      <c r="E241" s="5"/>
      <c r="F241" s="5"/>
    </row>
    <row r="242" spans="1:6" ht="15.75">
      <c r="A242" s="5"/>
      <c r="B242" s="58"/>
      <c r="C242" s="58"/>
      <c r="D242" s="5"/>
      <c r="E242" s="5"/>
      <c r="F242" s="5"/>
    </row>
    <row r="243" spans="1:6" ht="15.75">
      <c r="A243" s="5"/>
      <c r="B243" s="58"/>
      <c r="C243" s="58"/>
      <c r="D243" s="5"/>
      <c r="E243" s="5"/>
      <c r="F243" s="5"/>
    </row>
    <row r="244" spans="1:6" ht="15.75">
      <c r="A244" s="5"/>
      <c r="B244" s="58"/>
      <c r="C244" s="58"/>
      <c r="D244" s="5"/>
      <c r="E244" s="5"/>
      <c r="F244" s="5"/>
    </row>
    <row r="245" spans="1:6" ht="15.75">
      <c r="A245" s="5"/>
      <c r="B245" s="58"/>
      <c r="C245" s="58"/>
      <c r="D245" s="5"/>
      <c r="E245" s="5"/>
      <c r="F245" s="5"/>
    </row>
    <row r="246" spans="1:6" ht="15.75">
      <c r="A246" s="5"/>
      <c r="B246" s="58"/>
      <c r="C246" s="58"/>
      <c r="D246" s="5"/>
      <c r="E246" s="5"/>
      <c r="F246" s="5"/>
    </row>
    <row r="247" spans="4:6" ht="15.75">
      <c r="D247" s="5"/>
      <c r="E247" s="5"/>
      <c r="F247" s="5"/>
    </row>
    <row r="248" spans="4:6" ht="15.75">
      <c r="D248" s="5"/>
      <c r="E248" s="5"/>
      <c r="F248" s="5"/>
    </row>
    <row r="249" spans="4:6" ht="15.75">
      <c r="D249" s="5"/>
      <c r="E249" s="5"/>
      <c r="F249" s="5"/>
    </row>
    <row r="250" spans="4:6" ht="15.75">
      <c r="D250" s="5"/>
      <c r="E250" s="5"/>
      <c r="F250" s="5"/>
    </row>
    <row r="251" spans="4:6" ht="15.75">
      <c r="D251" s="5"/>
      <c r="E251" s="5"/>
      <c r="F251" s="5"/>
    </row>
    <row r="252" spans="4:6" ht="15.75">
      <c r="D252" s="5"/>
      <c r="E252" s="5"/>
      <c r="F252" s="5"/>
    </row>
    <row r="253" spans="4:6" ht="15.75">
      <c r="D253" s="5"/>
      <c r="E253" s="5"/>
      <c r="F253" s="5"/>
    </row>
    <row r="254" spans="4:6" ht="15.75">
      <c r="D254" s="5"/>
      <c r="E254" s="5"/>
      <c r="F254" s="5"/>
    </row>
    <row r="255" spans="4:6" ht="15.75">
      <c r="D255" s="5"/>
      <c r="E255" s="5"/>
      <c r="F255" s="5"/>
    </row>
    <row r="256" spans="4:6" ht="15.75">
      <c r="D256" s="5"/>
      <c r="E256" s="5"/>
      <c r="F256" s="5"/>
    </row>
    <row r="257" spans="4:6" ht="15.75">
      <c r="D257" s="5"/>
      <c r="E257" s="5"/>
      <c r="F257" s="5"/>
    </row>
    <row r="258" spans="4:6" ht="15.75">
      <c r="D258" s="5"/>
      <c r="E258" s="5"/>
      <c r="F258" s="5"/>
    </row>
    <row r="259" spans="4:6" ht="15.75">
      <c r="D259" s="5"/>
      <c r="E259" s="5"/>
      <c r="F259" s="5"/>
    </row>
    <row r="260" spans="4:6" ht="15.75">
      <c r="D260" s="5"/>
      <c r="E260" s="5"/>
      <c r="F260" s="5"/>
    </row>
    <row r="261" spans="4:6" ht="15.75">
      <c r="D261" s="5"/>
      <c r="E261" s="5"/>
      <c r="F261" s="5"/>
    </row>
    <row r="262" spans="4:6" ht="15.75">
      <c r="D262" s="5"/>
      <c r="E262" s="5"/>
      <c r="F262" s="5"/>
    </row>
    <row r="263" spans="4:6" ht="15.75">
      <c r="D263" s="5"/>
      <c r="E263" s="5"/>
      <c r="F263" s="5"/>
    </row>
    <row r="264" spans="4:6" ht="15.75">
      <c r="D264" s="5"/>
      <c r="E264" s="5"/>
      <c r="F264" s="5"/>
    </row>
    <row r="265" spans="4:6" ht="15.75">
      <c r="D265" s="5"/>
      <c r="E265" s="5"/>
      <c r="F265" s="5"/>
    </row>
    <row r="266" spans="4:6" ht="15.75">
      <c r="D266" s="5"/>
      <c r="E266" s="5"/>
      <c r="F266" s="5"/>
    </row>
    <row r="267" spans="4:6" ht="15.75">
      <c r="D267" s="5"/>
      <c r="E267" s="5"/>
      <c r="F267" s="5"/>
    </row>
    <row r="268" spans="4:6" ht="15.75">
      <c r="D268" s="5"/>
      <c r="E268" s="5"/>
      <c r="F268" s="5"/>
    </row>
    <row r="269" spans="4:6" ht="15.75">
      <c r="D269" s="5"/>
      <c r="E269" s="5"/>
      <c r="F269" s="5"/>
    </row>
    <row r="270" spans="4:6" ht="15.75">
      <c r="D270" s="5"/>
      <c r="E270" s="5"/>
      <c r="F270" s="5"/>
    </row>
    <row r="271" spans="4:6" ht="15.75">
      <c r="D271" s="5"/>
      <c r="E271" s="5"/>
      <c r="F271" s="5"/>
    </row>
    <row r="272" spans="4:6" ht="15.75">
      <c r="D272" s="5"/>
      <c r="E272" s="5"/>
      <c r="F272" s="5"/>
    </row>
    <row r="273" spans="4:6" ht="15.75">
      <c r="D273" s="5"/>
      <c r="E273" s="5"/>
      <c r="F273" s="5"/>
    </row>
    <row r="274" spans="4:6" ht="15.75">
      <c r="D274" s="5"/>
      <c r="E274" s="5"/>
      <c r="F274" s="5"/>
    </row>
    <row r="275" spans="4:6" ht="15.75">
      <c r="D275" s="5"/>
      <c r="E275" s="5"/>
      <c r="F275" s="5"/>
    </row>
    <row r="276" spans="4:6" ht="15.75">
      <c r="D276" s="5"/>
      <c r="E276" s="5"/>
      <c r="F276" s="5"/>
    </row>
    <row r="277" spans="4:6" ht="15.75">
      <c r="D277" s="5"/>
      <c r="E277" s="5"/>
      <c r="F277" s="5"/>
    </row>
    <row r="278" spans="4:6" ht="15.75">
      <c r="D278" s="5"/>
      <c r="E278" s="5"/>
      <c r="F278" s="5"/>
    </row>
    <row r="279" spans="4:6" ht="15.75">
      <c r="D279" s="5"/>
      <c r="E279" s="5"/>
      <c r="F279" s="5"/>
    </row>
    <row r="280" spans="4:6" ht="15.75">
      <c r="D280" s="5"/>
      <c r="E280" s="5"/>
      <c r="F280" s="5"/>
    </row>
    <row r="281" spans="4:6" ht="15.75">
      <c r="D281" s="5"/>
      <c r="E281" s="5"/>
      <c r="F281" s="5"/>
    </row>
    <row r="282" spans="4:6" ht="15.75">
      <c r="D282" s="5"/>
      <c r="E282" s="5"/>
      <c r="F282" s="5"/>
    </row>
    <row r="283" spans="4:6" ht="15.75">
      <c r="D283" s="5"/>
      <c r="E283" s="5"/>
      <c r="F283" s="5"/>
    </row>
    <row r="284" spans="4:6" ht="15.75">
      <c r="D284" s="5"/>
      <c r="E284" s="5"/>
      <c r="F284" s="5"/>
    </row>
    <row r="285" spans="4:6" ht="15.75">
      <c r="D285" s="5"/>
      <c r="E285" s="5"/>
      <c r="F285" s="5"/>
    </row>
    <row r="286" spans="4:6" ht="15.75">
      <c r="D286" s="5"/>
      <c r="E286" s="5"/>
      <c r="F286" s="5"/>
    </row>
    <row r="287" spans="4:6" ht="15.75">
      <c r="D287" s="5"/>
      <c r="E287" s="5"/>
      <c r="F287" s="5"/>
    </row>
    <row r="288" spans="4:6" ht="15.75">
      <c r="D288" s="5"/>
      <c r="E288" s="5"/>
      <c r="F288" s="5"/>
    </row>
    <row r="289" spans="4:6" ht="15.75">
      <c r="D289" s="5"/>
      <c r="E289" s="5"/>
      <c r="F289" s="5"/>
    </row>
    <row r="290" spans="4:6" ht="15.75">
      <c r="D290" s="5"/>
      <c r="E290" s="5"/>
      <c r="F290" s="5"/>
    </row>
    <row r="291" spans="4:6" ht="15.75">
      <c r="D291" s="5"/>
      <c r="E291" s="5"/>
      <c r="F291" s="5"/>
    </row>
    <row r="292" spans="4:6" ht="15.75">
      <c r="D292" s="5"/>
      <c r="E292" s="5"/>
      <c r="F292" s="5"/>
    </row>
    <row r="293" spans="4:6" ht="15.75">
      <c r="D293" s="5"/>
      <c r="E293" s="5"/>
      <c r="F293" s="5"/>
    </row>
    <row r="294" spans="4:6" ht="15.75">
      <c r="D294" s="5"/>
      <c r="E294" s="5"/>
      <c r="F294" s="5"/>
    </row>
    <row r="295" spans="4:6" ht="15.75">
      <c r="D295" s="5"/>
      <c r="E295" s="5"/>
      <c r="F295" s="5"/>
    </row>
    <row r="296" spans="4:6" ht="15.75">
      <c r="D296" s="5"/>
      <c r="E296" s="5"/>
      <c r="F296" s="5"/>
    </row>
    <row r="297" spans="4:6" ht="15.75">
      <c r="D297" s="5"/>
      <c r="E297" s="5"/>
      <c r="F297" s="5"/>
    </row>
    <row r="298" spans="4:6" ht="15.75">
      <c r="D298" s="5"/>
      <c r="E298" s="5"/>
      <c r="F298" s="5"/>
    </row>
    <row r="299" spans="4:6" ht="15.75">
      <c r="D299" s="5"/>
      <c r="E299" s="5"/>
      <c r="F299" s="5"/>
    </row>
    <row r="300" spans="4:6" ht="15.75">
      <c r="D300" s="5"/>
      <c r="E300" s="5"/>
      <c r="F300" s="5"/>
    </row>
    <row r="301" spans="4:6" ht="15.75">
      <c r="D301" s="5"/>
      <c r="E301" s="5"/>
      <c r="F301" s="5"/>
    </row>
    <row r="302" spans="4:6" ht="15.75">
      <c r="D302" s="5"/>
      <c r="E302" s="5"/>
      <c r="F302" s="5"/>
    </row>
    <row r="303" spans="4:6" ht="15.75">
      <c r="D303" s="5"/>
      <c r="E303" s="5"/>
      <c r="F303" s="5"/>
    </row>
    <row r="304" spans="4:6" ht="15.75">
      <c r="D304" s="5"/>
      <c r="E304" s="5"/>
      <c r="F304" s="5"/>
    </row>
    <row r="305" spans="4:6" ht="15.75">
      <c r="D305" s="5"/>
      <c r="E305" s="5"/>
      <c r="F305" s="5"/>
    </row>
    <row r="306" spans="4:6" ht="15.75">
      <c r="D306" s="5"/>
      <c r="E306" s="5"/>
      <c r="F306" s="5"/>
    </row>
    <row r="307" spans="4:6" ht="15.75">
      <c r="D307" s="5"/>
      <c r="E307" s="5"/>
      <c r="F307" s="5"/>
    </row>
    <row r="308" spans="4:6" ht="15.75">
      <c r="D308" s="5"/>
      <c r="E308" s="5"/>
      <c r="F308" s="5"/>
    </row>
    <row r="309" spans="4:6" ht="15.75">
      <c r="D309" s="5"/>
      <c r="E309" s="5"/>
      <c r="F309" s="5"/>
    </row>
    <row r="310" spans="4:6" ht="15.75">
      <c r="D310" s="5"/>
      <c r="E310" s="5"/>
      <c r="F310" s="5"/>
    </row>
    <row r="311" spans="4:6" ht="15.75">
      <c r="D311" s="5"/>
      <c r="E311" s="5"/>
      <c r="F311" s="5"/>
    </row>
    <row r="312" spans="4:6" ht="15.75">
      <c r="D312" s="5"/>
      <c r="E312" s="5"/>
      <c r="F312" s="5"/>
    </row>
    <row r="313" spans="4:6" ht="15.75">
      <c r="D313" s="5"/>
      <c r="E313" s="5"/>
      <c r="F313" s="5"/>
    </row>
    <row r="314" spans="4:6" ht="15.75">
      <c r="D314" s="5"/>
      <c r="E314" s="5"/>
      <c r="F314" s="5"/>
    </row>
    <row r="315" spans="4:6" ht="15.75">
      <c r="D315" s="5"/>
      <c r="E315" s="5"/>
      <c r="F315" s="5"/>
    </row>
    <row r="316" spans="4:6" ht="15.75">
      <c r="D316" s="5"/>
      <c r="E316" s="5"/>
      <c r="F316" s="5"/>
    </row>
    <row r="317" spans="4:6" ht="15.75">
      <c r="D317" s="5"/>
      <c r="E317" s="5"/>
      <c r="F317" s="5"/>
    </row>
    <row r="318" spans="4:6" ht="15.75">
      <c r="D318" s="5"/>
      <c r="E318" s="5"/>
      <c r="F318" s="5"/>
    </row>
    <row r="319" spans="4:6" ht="15.75">
      <c r="D319" s="5"/>
      <c r="E319" s="5"/>
      <c r="F319" s="5"/>
    </row>
    <row r="320" spans="4:6" ht="15.75">
      <c r="D320" s="5"/>
      <c r="E320" s="5"/>
      <c r="F320" s="5"/>
    </row>
    <row r="321" spans="4:6" ht="15.75">
      <c r="D321" s="5"/>
      <c r="E321" s="5"/>
      <c r="F321" s="5"/>
    </row>
    <row r="322" spans="4:6" ht="15.75">
      <c r="D322" s="5"/>
      <c r="E322" s="5"/>
      <c r="F322" s="5"/>
    </row>
    <row r="323" spans="4:6" ht="15.75">
      <c r="D323" s="5"/>
      <c r="E323" s="5"/>
      <c r="F323" s="5"/>
    </row>
    <row r="324" spans="4:6" ht="15.75">
      <c r="D324" s="5"/>
      <c r="E324" s="5"/>
      <c r="F324" s="5"/>
    </row>
    <row r="325" spans="4:6" ht="15.75">
      <c r="D325" s="5"/>
      <c r="E325" s="5"/>
      <c r="F325" s="5"/>
    </row>
    <row r="326" spans="4:6" ht="15.75">
      <c r="D326" s="5"/>
      <c r="E326" s="5"/>
      <c r="F326" s="5"/>
    </row>
    <row r="327" spans="4:6" ht="15.75">
      <c r="D327" s="5"/>
      <c r="E327" s="5"/>
      <c r="F327" s="5"/>
    </row>
    <row r="328" spans="4:6" ht="15.75">
      <c r="D328" s="5"/>
      <c r="E328" s="5"/>
      <c r="F328" s="5"/>
    </row>
    <row r="329" spans="4:6" ht="15.75">
      <c r="D329" s="5"/>
      <c r="E329" s="5"/>
      <c r="F329" s="5"/>
    </row>
    <row r="330" spans="4:6" ht="15.75">
      <c r="D330" s="5"/>
      <c r="E330" s="5"/>
      <c r="F330" s="5"/>
    </row>
    <row r="331" spans="4:6" ht="15.75">
      <c r="D331" s="5"/>
      <c r="E331" s="5"/>
      <c r="F331" s="5"/>
    </row>
    <row r="332" spans="4:6" ht="15.75">
      <c r="D332" s="5"/>
      <c r="E332" s="5"/>
      <c r="F332" s="5"/>
    </row>
    <row r="333" spans="4:6" ht="15.75">
      <c r="D333" s="5"/>
      <c r="E333" s="5"/>
      <c r="F333" s="5"/>
    </row>
    <row r="334" spans="4:6" ht="15.75">
      <c r="D334" s="5"/>
      <c r="E334" s="5"/>
      <c r="F334" s="5"/>
    </row>
    <row r="335" spans="4:6" ht="15.75">
      <c r="D335" s="5"/>
      <c r="E335" s="5"/>
      <c r="F335" s="5"/>
    </row>
    <row r="336" spans="4:6" ht="15.75">
      <c r="D336" s="5"/>
      <c r="E336" s="5"/>
      <c r="F336" s="5"/>
    </row>
    <row r="337" spans="4:6" ht="15.75">
      <c r="D337" s="5"/>
      <c r="E337" s="5"/>
      <c r="F337" s="5"/>
    </row>
    <row r="338" spans="4:6" ht="15.75">
      <c r="D338" s="5"/>
      <c r="E338" s="5"/>
      <c r="F338" s="5"/>
    </row>
    <row r="339" spans="4:6" ht="15.75">
      <c r="D339" s="5"/>
      <c r="E339" s="5"/>
      <c r="F339" s="5"/>
    </row>
    <row r="340" spans="4:6" ht="15.75">
      <c r="D340" s="5"/>
      <c r="E340" s="5"/>
      <c r="F340" s="5"/>
    </row>
    <row r="341" spans="4:6" ht="15.75">
      <c r="D341" s="5"/>
      <c r="E341" s="5"/>
      <c r="F341" s="5"/>
    </row>
    <row r="342" spans="4:6" ht="15.75">
      <c r="D342" s="5"/>
      <c r="E342" s="5"/>
      <c r="F342" s="5"/>
    </row>
    <row r="343" spans="4:6" ht="15.75">
      <c r="D343" s="5"/>
      <c r="E343" s="5"/>
      <c r="F343" s="5"/>
    </row>
    <row r="344" spans="4:6" ht="15.75">
      <c r="D344" s="5"/>
      <c r="E344" s="5"/>
      <c r="F344" s="5"/>
    </row>
    <row r="345" spans="4:6" ht="15.75">
      <c r="D345" s="5"/>
      <c r="E345" s="5"/>
      <c r="F345" s="5"/>
    </row>
    <row r="346" spans="4:6" ht="15.75">
      <c r="D346" s="5"/>
      <c r="E346" s="5"/>
      <c r="F346" s="5"/>
    </row>
    <row r="347" spans="4:6" ht="15.75">
      <c r="D347" s="5"/>
      <c r="E347" s="5"/>
      <c r="F347" s="5"/>
    </row>
    <row r="348" spans="4:6" ht="15.75">
      <c r="D348" s="5"/>
      <c r="E348" s="5"/>
      <c r="F348" s="5"/>
    </row>
    <row r="349" spans="4:6" ht="15.75">
      <c r="D349" s="5"/>
      <c r="E349" s="5"/>
      <c r="F349" s="5"/>
    </row>
    <row r="350" spans="4:6" ht="15.75">
      <c r="D350" s="5"/>
      <c r="E350" s="5"/>
      <c r="F350" s="5"/>
    </row>
    <row r="351" spans="4:6" ht="15.75">
      <c r="D351" s="5"/>
      <c r="E351" s="5"/>
      <c r="F351" s="5"/>
    </row>
    <row r="352" spans="4:6" ht="15.75">
      <c r="D352" s="5"/>
      <c r="E352" s="5"/>
      <c r="F352" s="5"/>
    </row>
    <row r="353" spans="4:6" ht="15.75">
      <c r="D353" s="5"/>
      <c r="E353" s="5"/>
      <c r="F353" s="5"/>
    </row>
    <row r="354" spans="4:6" ht="15.75">
      <c r="D354" s="5"/>
      <c r="E354" s="5"/>
      <c r="F354" s="5"/>
    </row>
    <row r="355" spans="4:6" ht="15.75">
      <c r="D355" s="5"/>
      <c r="E355" s="5"/>
      <c r="F355" s="5"/>
    </row>
    <row r="356" spans="4:6" ht="15.75">
      <c r="D356" s="5"/>
      <c r="E356" s="5"/>
      <c r="F356" s="5"/>
    </row>
    <row r="357" spans="4:6" ht="15.75">
      <c r="D357" s="5"/>
      <c r="E357" s="5"/>
      <c r="F357" s="5"/>
    </row>
    <row r="358" spans="4:6" ht="15.75">
      <c r="D358" s="5"/>
      <c r="E358" s="5"/>
      <c r="F358" s="5"/>
    </row>
    <row r="359" spans="4:6" ht="15.75">
      <c r="D359" s="5"/>
      <c r="E359" s="5"/>
      <c r="F359" s="5"/>
    </row>
    <row r="360" spans="4:6" ht="15.75">
      <c r="D360" s="5"/>
      <c r="E360" s="5"/>
      <c r="F360" s="5"/>
    </row>
    <row r="361" spans="4:6" ht="15.75">
      <c r="D361" s="5"/>
      <c r="E361" s="5"/>
      <c r="F361" s="5"/>
    </row>
    <row r="362" spans="4:6" ht="15.75">
      <c r="D362" s="5"/>
      <c r="E362" s="5"/>
      <c r="F362" s="5"/>
    </row>
    <row r="363" spans="4:6" ht="15.75">
      <c r="D363" s="5"/>
      <c r="E363" s="5"/>
      <c r="F363" s="5"/>
    </row>
    <row r="364" spans="4:6" ht="15.75">
      <c r="D364" s="5"/>
      <c r="E364" s="5"/>
      <c r="F364" s="5"/>
    </row>
    <row r="365" spans="4:6" ht="15.75">
      <c r="D365" s="5"/>
      <c r="E365" s="5"/>
      <c r="F365" s="5"/>
    </row>
    <row r="366" spans="4:6" ht="15.75">
      <c r="D366" s="5"/>
      <c r="E366" s="5"/>
      <c r="F366" s="5"/>
    </row>
    <row r="367" spans="4:6" ht="15.75">
      <c r="D367" s="5"/>
      <c r="E367" s="5"/>
      <c r="F367" s="5"/>
    </row>
    <row r="368" spans="4:6" ht="15.75">
      <c r="D368" s="5"/>
      <c r="E368" s="5"/>
      <c r="F368" s="5"/>
    </row>
    <row r="369" spans="4:6" ht="15.75">
      <c r="D369" s="5"/>
      <c r="E369" s="5"/>
      <c r="F369" s="5"/>
    </row>
    <row r="370" spans="4:6" ht="15.75">
      <c r="D370" s="5"/>
      <c r="E370" s="5"/>
      <c r="F370" s="5"/>
    </row>
    <row r="371" spans="4:6" ht="15.75">
      <c r="D371" s="5"/>
      <c r="E371" s="5"/>
      <c r="F371" s="5"/>
    </row>
    <row r="372" spans="4:6" ht="15.75">
      <c r="D372" s="5"/>
      <c r="E372" s="5"/>
      <c r="F372" s="5"/>
    </row>
    <row r="373" spans="4:6" ht="15.75">
      <c r="D373" s="5"/>
      <c r="E373" s="5"/>
      <c r="F373" s="5"/>
    </row>
    <row r="374" spans="4:6" ht="15.75">
      <c r="D374" s="5"/>
      <c r="E374" s="5"/>
      <c r="F374" s="5"/>
    </row>
    <row r="375" spans="4:6" ht="15.75">
      <c r="D375" s="5"/>
      <c r="E375" s="5"/>
      <c r="F375" s="5"/>
    </row>
    <row r="376" spans="4:6" ht="15.75">
      <c r="D376" s="5"/>
      <c r="E376" s="5"/>
      <c r="F376" s="5"/>
    </row>
    <row r="377" spans="4:6" ht="15.75">
      <c r="D377" s="5"/>
      <c r="E377" s="5"/>
      <c r="F377" s="5"/>
    </row>
    <row r="378" spans="4:6" ht="15.75">
      <c r="D378" s="5"/>
      <c r="E378" s="5"/>
      <c r="F378" s="5"/>
    </row>
    <row r="379" spans="4:6" ht="15.75">
      <c r="D379" s="5"/>
      <c r="E379" s="5"/>
      <c r="F379" s="5"/>
    </row>
    <row r="380" spans="4:6" ht="15.75">
      <c r="D380" s="5"/>
      <c r="E380" s="5"/>
      <c r="F380" s="5"/>
    </row>
    <row r="381" spans="4:6" ht="15.75">
      <c r="D381" s="5"/>
      <c r="E381" s="5"/>
      <c r="F381" s="5"/>
    </row>
    <row r="382" spans="4:6" ht="15.75">
      <c r="D382" s="5"/>
      <c r="E382" s="5"/>
      <c r="F382" s="5"/>
    </row>
    <row r="383" spans="4:6" ht="15.75">
      <c r="D383" s="5"/>
      <c r="E383" s="5"/>
      <c r="F383" s="5"/>
    </row>
    <row r="384" spans="4:6" ht="15.75">
      <c r="D384" s="5"/>
      <c r="E384" s="5"/>
      <c r="F384" s="5"/>
    </row>
    <row r="385" spans="4:6" ht="15.75">
      <c r="D385" s="5"/>
      <c r="E385" s="5"/>
      <c r="F385" s="5"/>
    </row>
    <row r="386" spans="4:6" ht="15.75">
      <c r="D386" s="5"/>
      <c r="E386" s="5"/>
      <c r="F386" s="5"/>
    </row>
    <row r="387" spans="4:6" ht="15.75">
      <c r="D387" s="5"/>
      <c r="E387" s="5"/>
      <c r="F387" s="5"/>
    </row>
    <row r="388" spans="4:6" ht="15.75">
      <c r="D388" s="5"/>
      <c r="E388" s="5"/>
      <c r="F388" s="5"/>
    </row>
  </sheetData>
  <sheetProtection/>
  <mergeCells count="49">
    <mergeCell ref="E33:E34"/>
    <mergeCell ref="A70:F70"/>
    <mergeCell ref="A48:F48"/>
    <mergeCell ref="F80:F81"/>
    <mergeCell ref="A80:A81"/>
    <mergeCell ref="B80:B81"/>
    <mergeCell ref="C80:C81"/>
    <mergeCell ref="D80:D81"/>
    <mergeCell ref="E80:E81"/>
    <mergeCell ref="A33:A34"/>
    <mergeCell ref="A2:M2"/>
    <mergeCell ref="A1:M1"/>
    <mergeCell ref="A5:M5"/>
    <mergeCell ref="A32:M32"/>
    <mergeCell ref="G19:G20"/>
    <mergeCell ref="H10:H11"/>
    <mergeCell ref="I10:I11"/>
    <mergeCell ref="A8:A9"/>
    <mergeCell ref="B8:B9"/>
    <mergeCell ref="C8:C9"/>
    <mergeCell ref="D8:D9"/>
    <mergeCell ref="E8:E9"/>
    <mergeCell ref="F8:F9"/>
    <mergeCell ref="H16:H17"/>
    <mergeCell ref="I16:I17"/>
    <mergeCell ref="J16:J17"/>
    <mergeCell ref="L10:L11"/>
    <mergeCell ref="M10:M11"/>
    <mergeCell ref="L16:L17"/>
    <mergeCell ref="M16:M17"/>
    <mergeCell ref="J10:J11"/>
    <mergeCell ref="K10:K11"/>
    <mergeCell ref="K16:K17"/>
    <mergeCell ref="A27:A28"/>
    <mergeCell ref="B27:B28"/>
    <mergeCell ref="F33:F34"/>
    <mergeCell ref="C27:C28"/>
    <mergeCell ref="D27:D28"/>
    <mergeCell ref="E27:E28"/>
    <mergeCell ref="F27:F28"/>
    <mergeCell ref="B33:B34"/>
    <mergeCell ref="C33:C34"/>
    <mergeCell ref="D33:D34"/>
    <mergeCell ref="A36:A42"/>
    <mergeCell ref="B36:B42"/>
    <mergeCell ref="C36:C42"/>
    <mergeCell ref="D36:D42"/>
    <mergeCell ref="E36:E42"/>
    <mergeCell ref="F36:F42"/>
  </mergeCells>
  <printOptions/>
  <pageMargins left="0.7" right="0.2" top="0.3" bottom="0.35" header="0.28" footer="0.3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222</cp:lastModifiedBy>
  <cp:lastPrinted>2017-04-10T05:28:08Z</cp:lastPrinted>
  <dcterms:created xsi:type="dcterms:W3CDTF">2008-11-20T12:12:02Z</dcterms:created>
  <dcterms:modified xsi:type="dcterms:W3CDTF">2017-04-10T05:28:43Z</dcterms:modified>
  <cp:category/>
  <cp:version/>
  <cp:contentType/>
  <cp:contentStatus/>
</cp:coreProperties>
</file>