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</sheets>
  <definedNames>
    <definedName name="_xlnm.Print_Titles" localSheetId="0">'Лист1'!$4:$4</definedName>
    <definedName name="_xlnm.Print_Area" localSheetId="0">'Лист1'!$A$1:$M$47</definedName>
  </definedNames>
  <calcPr fullCalcOnLoad="1"/>
</workbook>
</file>

<file path=xl/sharedStrings.xml><?xml version="1.0" encoding="utf-8"?>
<sst xmlns="http://schemas.openxmlformats.org/spreadsheetml/2006/main" count="81" uniqueCount="70">
  <si>
    <t>тис.грн.</t>
  </si>
  <si>
    <t>Освіта</t>
  </si>
  <si>
    <t>Соціальний захист та соціальне забезпечення , в тому числі</t>
  </si>
  <si>
    <t xml:space="preserve"> -  інші видатки на соціальний  захист населення</t>
  </si>
  <si>
    <t>Житлово-комунальне господарство</t>
  </si>
  <si>
    <t>Культура і мистецтво</t>
  </si>
  <si>
    <t>Фізична культура і спорт</t>
  </si>
  <si>
    <t>Власні надходження бюджетних установ</t>
  </si>
  <si>
    <t>Культура</t>
  </si>
  <si>
    <t>Екологічний податок</t>
  </si>
  <si>
    <t>%  вико нання</t>
  </si>
  <si>
    <t>Всього доходів по спецфонду без власних надходжень установ</t>
  </si>
  <si>
    <t xml:space="preserve">         МІСЬКЕ          ФІНАНСОВЕ        УПРАВЛІННЯ           ІНФОРМУЄ</t>
  </si>
  <si>
    <t>ДОХОДИ</t>
  </si>
  <si>
    <t xml:space="preserve">ВИДАТКИ  </t>
  </si>
  <si>
    <t xml:space="preserve">виконання  </t>
  </si>
  <si>
    <t>Соціальний  захист населення</t>
  </si>
  <si>
    <t>Податок на доходи фізичних осіб</t>
  </si>
  <si>
    <t>Податок на прибуток</t>
  </si>
  <si>
    <t>Плата за надання інших адміністративних послуг</t>
  </si>
  <si>
    <t>Державне мито</t>
  </si>
  <si>
    <t xml:space="preserve">Інші надходження </t>
  </si>
  <si>
    <t>ВСЬОГО ВИДАТКІВ</t>
  </si>
  <si>
    <t>Видатки за рахунок власних надходжень бюджетних установ</t>
  </si>
  <si>
    <t>Грошові стягнення за шкоду,заподіяну порушенням законодавства про охорону навколишнього природного середовища внаслідок господарської та іншої діяльності</t>
  </si>
  <si>
    <t>Всього видатків по спецфонду без власних надходжень установ</t>
  </si>
  <si>
    <t xml:space="preserve">                                        С П Е Ц І А Л Ь Н И Й        Ф О Н Д</t>
  </si>
  <si>
    <t>З А Г А Л Ь Н И Й       Ф О Н Д</t>
  </si>
  <si>
    <t>ВСЬОГО  ДОХОДІВ</t>
  </si>
  <si>
    <t xml:space="preserve">  - Єдиний податок</t>
  </si>
  <si>
    <t>Державне управління</t>
  </si>
  <si>
    <t>Охорона здоров'я</t>
  </si>
  <si>
    <t xml:space="preserve"> -компенсаційні виплати на пільговий проїзд автомобільним транспортом окремим категоріям громадян</t>
  </si>
  <si>
    <t xml:space="preserve"> - компенсаційні виплати за пільговий проїзд окремих категорій громадян на залізничному транспорті</t>
  </si>
  <si>
    <t xml:space="preserve"> -надання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</si>
  <si>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Інша діяльність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</si>
  <si>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</si>
  <si>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</si>
  <si>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 xml:space="preserve">Утримання та розвиток автомобільних доріг та дорожньої інфраструктури </t>
  </si>
  <si>
    <t xml:space="preserve"> -державна допомога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    </t>
  </si>
  <si>
    <t xml:space="preserve">  - пільги </t>
  </si>
  <si>
    <t xml:space="preserve"> - субсидії населенню  </t>
  </si>
  <si>
    <t>Внутрішні податки на товари та послуги( акциз)</t>
  </si>
  <si>
    <t>Плата за розміщення тимчасово вільних коштів місцевих бюджетів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</si>
  <si>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</si>
  <si>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Офіційні трансферти</t>
  </si>
  <si>
    <t>Надходження коштів пайової участі у розвитку інфраструктури населеного пункту</t>
  </si>
  <si>
    <t>Сприяння розвитку малого та середнього підприємництва</t>
  </si>
  <si>
    <t>Будівництво освітніх закладів</t>
  </si>
  <si>
    <t>Внески до статутного капіталу суб'єктів господарювання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</si>
  <si>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</si>
  <si>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штрафи та інші санкції</t>
  </si>
  <si>
    <t xml:space="preserve">Кошти від реалізації  безхазяйного майна,знахідок, спадкового майна, майна, одержаного державою або територіальною громадою в порядку спадкування чи дарування,а також валютні цінності і  грошові кошти,власники яких невідомі </t>
  </si>
  <si>
    <t>Субвенція з місцевого бюджету державному бюджету на виконання програм соціально-економічного розвитку регіонів</t>
  </si>
  <si>
    <t>Усього доходів( без врахування міжбюджетних трансфертів)</t>
  </si>
  <si>
    <t xml:space="preserve">РАЗОМ ДОХОДІВ </t>
  </si>
  <si>
    <t xml:space="preserve">             Виконання міського бюджету за І квартал 2019 року</t>
  </si>
  <si>
    <t xml:space="preserve"> план періоду</t>
  </si>
  <si>
    <t xml:space="preserve">виконано в І кв  2018 року </t>
  </si>
  <si>
    <t xml:space="preserve">% вико нання 2019р до 2018р </t>
  </si>
  <si>
    <t xml:space="preserve">  - державна допомога  сім"ям з дітьми, малозабезпеченим сім"ям,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</t>
  </si>
  <si>
    <t>Місцеві податки і збори, з них</t>
  </si>
  <si>
    <t xml:space="preserve">  -  Збір за місця для паркування</t>
  </si>
  <si>
    <t xml:space="preserve">    - Податок на  майно,в тому числі:</t>
  </si>
  <si>
    <t xml:space="preserve"> -Збір за провадження деяких видів підприємницької діяльності</t>
  </si>
  <si>
    <t xml:space="preserve">                       ∙ податок на нерухоме майно,                                                               відмінне від земельної ділянки</t>
  </si>
  <si>
    <t xml:space="preserve"> ∙  плата за землю</t>
  </si>
  <si>
    <t xml:space="preserve">                          ∙  транспортний податок</t>
  </si>
  <si>
    <t>Плата за встановлення земельного сервітутута</t>
  </si>
  <si>
    <t>Надходження від орендної плати за користування  цілісним майновим комплексом та іншим  майном, що перебуває в комунальній власності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</si>
</sst>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0"/>
    <numFmt numFmtId="190" formatCode="0.000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0.0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justify" vertical="top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justify" vertical="top"/>
    </xf>
    <xf numFmtId="188" fontId="2" fillId="0" borderId="10" xfId="0" applyNumberFormat="1" applyFont="1" applyFill="1" applyBorder="1" applyAlignment="1">
      <alignment horizontal="right"/>
    </xf>
    <xf numFmtId="188" fontId="2" fillId="0" borderId="10" xfId="0" applyNumberFormat="1" applyFont="1" applyBorder="1" applyAlignment="1">
      <alignment/>
    </xf>
    <xf numFmtId="188" fontId="2" fillId="0" borderId="13" xfId="0" applyNumberFormat="1" applyFont="1" applyBorder="1" applyAlignment="1">
      <alignment horizontal="right"/>
    </xf>
    <xf numFmtId="188" fontId="2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justify" vertical="top"/>
    </xf>
    <xf numFmtId="0" fontId="2" fillId="0" borderId="17" xfId="0" applyFont="1" applyBorder="1" applyAlignment="1">
      <alignment horizontal="justify" vertical="top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/>
    </xf>
    <xf numFmtId="0" fontId="2" fillId="0" borderId="12" xfId="0" applyFont="1" applyBorder="1" applyAlignment="1">
      <alignment horizontal="justify" vertical="top" wrapText="1"/>
    </xf>
    <xf numFmtId="188" fontId="2" fillId="0" borderId="10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1" xfId="0" applyFont="1" applyBorder="1" applyAlignment="1">
      <alignment vertical="top"/>
    </xf>
    <xf numFmtId="188" fontId="2" fillId="0" borderId="10" xfId="0" applyNumberFormat="1" applyFont="1" applyFill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21" xfId="0" applyFont="1" applyFill="1" applyBorder="1" applyAlignment="1">
      <alignment horizontal="justify" vertical="top" wrapText="1"/>
    </xf>
    <xf numFmtId="0" fontId="2" fillId="0" borderId="21" xfId="0" applyFont="1" applyBorder="1" applyAlignment="1">
      <alignment vertical="top" wrapText="1"/>
    </xf>
    <xf numFmtId="188" fontId="2" fillId="0" borderId="10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 horizontal="right"/>
    </xf>
    <xf numFmtId="188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188" fontId="2" fillId="0" borderId="0" xfId="0" applyNumberFormat="1" applyFont="1" applyFill="1" applyBorder="1" applyAlignment="1">
      <alignment horizontal="justify" vertical="top"/>
    </xf>
    <xf numFmtId="188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188" fontId="2" fillId="0" borderId="23" xfId="0" applyNumberFormat="1" applyFont="1" applyFill="1" applyBorder="1" applyAlignment="1">
      <alignment/>
    </xf>
    <xf numFmtId="188" fontId="2" fillId="0" borderId="24" xfId="0" applyNumberFormat="1" applyFont="1" applyFill="1" applyBorder="1" applyAlignment="1">
      <alignment/>
    </xf>
    <xf numFmtId="188" fontId="2" fillId="0" borderId="14" xfId="0" applyNumberFormat="1" applyFont="1" applyFill="1" applyBorder="1" applyAlignment="1">
      <alignment/>
    </xf>
    <xf numFmtId="188" fontId="2" fillId="33" borderId="10" xfId="0" applyNumberFormat="1" applyFont="1" applyFill="1" applyBorder="1" applyAlignment="1">
      <alignment horizontal="right"/>
    </xf>
    <xf numFmtId="188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justify" vertical="top"/>
    </xf>
    <xf numFmtId="0" fontId="2" fillId="0" borderId="10" xfId="0" applyFont="1" applyFill="1" applyBorder="1" applyAlignment="1">
      <alignment horizontal="justify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188" fontId="2" fillId="0" borderId="13" xfId="0" applyNumberFormat="1" applyFont="1" applyFill="1" applyBorder="1" applyAlignment="1">
      <alignment horizontal="right"/>
    </xf>
    <xf numFmtId="188" fontId="2" fillId="0" borderId="25" xfId="0" applyNumberFormat="1" applyFont="1" applyFill="1" applyBorder="1" applyAlignment="1">
      <alignment horizontal="right"/>
    </xf>
    <xf numFmtId="188" fontId="2" fillId="0" borderId="26" xfId="0" applyNumberFormat="1" applyFont="1" applyFill="1" applyBorder="1" applyAlignment="1">
      <alignment horizontal="right"/>
    </xf>
    <xf numFmtId="191" fontId="2" fillId="0" borderId="0" xfId="0" applyNumberFormat="1" applyFont="1" applyBorder="1" applyAlignment="1">
      <alignment/>
    </xf>
    <xf numFmtId="0" fontId="2" fillId="33" borderId="16" xfId="0" applyFont="1" applyFill="1" applyBorder="1" applyAlignment="1">
      <alignment horizontal="justify" vertical="top"/>
    </xf>
    <xf numFmtId="0" fontId="2" fillId="33" borderId="27" xfId="0" applyFont="1" applyFill="1" applyBorder="1" applyAlignment="1">
      <alignment horizontal="justify" vertical="top"/>
    </xf>
    <xf numFmtId="0" fontId="2" fillId="0" borderId="11" xfId="0" applyFont="1" applyBorder="1" applyAlignment="1">
      <alignment vertical="top" wrapText="1"/>
    </xf>
    <xf numFmtId="188" fontId="2" fillId="0" borderId="22" xfId="0" applyNumberFormat="1" applyFont="1" applyBorder="1" applyAlignment="1">
      <alignment/>
    </xf>
    <xf numFmtId="0" fontId="2" fillId="0" borderId="11" xfId="0" applyFont="1" applyBorder="1" applyAlignment="1">
      <alignment vertical="center" wrapText="1"/>
    </xf>
    <xf numFmtId="188" fontId="2" fillId="0" borderId="28" xfId="0" applyNumberFormat="1" applyFont="1" applyBorder="1" applyAlignment="1">
      <alignment/>
    </xf>
    <xf numFmtId="0" fontId="2" fillId="0" borderId="11" xfId="0" applyFont="1" applyFill="1" applyBorder="1" applyAlignment="1">
      <alignment vertical="center" wrapText="1"/>
    </xf>
    <xf numFmtId="188" fontId="2" fillId="0" borderId="29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188" fontId="2" fillId="33" borderId="11" xfId="0" applyNumberFormat="1" applyFont="1" applyFill="1" applyBorder="1" applyAlignment="1">
      <alignment/>
    </xf>
    <xf numFmtId="188" fontId="2" fillId="33" borderId="28" xfId="0" applyNumberFormat="1" applyFont="1" applyFill="1" applyBorder="1" applyAlignment="1">
      <alignment/>
    </xf>
    <xf numFmtId="0" fontId="2" fillId="0" borderId="0" xfId="0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188" fontId="2" fillId="33" borderId="30" xfId="0" applyNumberFormat="1" applyFont="1" applyFill="1" applyBorder="1" applyAlignment="1">
      <alignment/>
    </xf>
    <xf numFmtId="188" fontId="2" fillId="33" borderId="31" xfId="0" applyNumberFormat="1" applyFont="1" applyFill="1" applyBorder="1" applyAlignment="1">
      <alignment/>
    </xf>
    <xf numFmtId="188" fontId="2" fillId="33" borderId="22" xfId="0" applyNumberFormat="1" applyFont="1" applyFill="1" applyBorder="1" applyAlignment="1">
      <alignment/>
    </xf>
    <xf numFmtId="188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188" fontId="2" fillId="0" borderId="11" xfId="0" applyNumberFormat="1" applyFont="1" applyFill="1" applyBorder="1" applyAlignment="1">
      <alignment horizontal="center" vertical="top" wrapText="1"/>
    </xf>
    <xf numFmtId="188" fontId="2" fillId="0" borderId="28" xfId="0" applyNumberFormat="1" applyFont="1" applyFill="1" applyBorder="1" applyAlignment="1">
      <alignment horizontal="center" vertical="top" wrapText="1"/>
    </xf>
    <xf numFmtId="188" fontId="2" fillId="0" borderId="22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justify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188" fontId="2" fillId="0" borderId="11" xfId="0" applyNumberFormat="1" applyFont="1" applyFill="1" applyBorder="1" applyAlignment="1">
      <alignment horizontal="center"/>
    </xf>
    <xf numFmtId="188" fontId="2" fillId="0" borderId="28" xfId="0" applyNumberFormat="1" applyFont="1" applyFill="1" applyBorder="1" applyAlignment="1">
      <alignment horizontal="center"/>
    </xf>
    <xf numFmtId="188" fontId="2" fillId="0" borderId="22" xfId="0" applyNumberFormat="1" applyFont="1" applyFill="1" applyBorder="1" applyAlignment="1">
      <alignment horizontal="center"/>
    </xf>
    <xf numFmtId="188" fontId="2" fillId="0" borderId="29" xfId="0" applyNumberFormat="1" applyFont="1" applyBorder="1" applyAlignment="1">
      <alignment horizontal="center"/>
    </xf>
    <xf numFmtId="188" fontId="2" fillId="0" borderId="32" xfId="0" applyNumberFormat="1" applyFont="1" applyBorder="1" applyAlignment="1">
      <alignment horizontal="center"/>
    </xf>
    <xf numFmtId="188" fontId="2" fillId="0" borderId="24" xfId="0" applyNumberFormat="1" applyFont="1" applyBorder="1" applyAlignment="1">
      <alignment horizontal="center"/>
    </xf>
    <xf numFmtId="188" fontId="2" fillId="0" borderId="11" xfId="0" applyNumberFormat="1" applyFont="1" applyBorder="1" applyAlignment="1">
      <alignment horizontal="center"/>
    </xf>
    <xf numFmtId="188" fontId="2" fillId="0" borderId="22" xfId="0" applyNumberFormat="1" applyFont="1" applyBorder="1" applyAlignment="1">
      <alignment horizontal="center"/>
    </xf>
    <xf numFmtId="188" fontId="2" fillId="33" borderId="11" xfId="0" applyNumberFormat="1" applyFont="1" applyFill="1" applyBorder="1" applyAlignment="1">
      <alignment horizontal="center"/>
    </xf>
    <xf numFmtId="188" fontId="2" fillId="33" borderId="2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188" fontId="2" fillId="33" borderId="10" xfId="0" applyNumberFormat="1" applyFont="1" applyFill="1" applyBorder="1" applyAlignment="1">
      <alignment horizontal="center"/>
    </xf>
    <xf numFmtId="188" fontId="2" fillId="33" borderId="28" xfId="0" applyNumberFormat="1" applyFont="1" applyFill="1" applyBorder="1" applyAlignment="1">
      <alignment horizontal="center"/>
    </xf>
    <xf numFmtId="188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justify" vertical="top" wrapText="1"/>
    </xf>
    <xf numFmtId="0" fontId="2" fillId="0" borderId="34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2" fillId="0" borderId="2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86"/>
  <sheetViews>
    <sheetView tabSelected="1" view="pageBreakPreview" zoomScale="70" zoomScaleSheetLayoutView="70" zoomScalePageLayoutView="0" workbookViewId="0" topLeftCell="A26">
      <selection activeCell="A47" sqref="A47"/>
    </sheetView>
  </sheetViews>
  <sheetFormatPr defaultColWidth="9.00390625" defaultRowHeight="12.75"/>
  <cols>
    <col min="1" max="1" width="56.25390625" style="10" customWidth="1"/>
    <col min="2" max="2" width="10.625" style="47" customWidth="1"/>
    <col min="3" max="3" width="10.75390625" style="47" customWidth="1"/>
    <col min="4" max="4" width="8.125" style="10" customWidth="1"/>
    <col min="5" max="5" width="10.75390625" style="10" customWidth="1"/>
    <col min="6" max="6" width="9.25390625" style="10" customWidth="1"/>
    <col min="7" max="7" width="1.00390625" style="2" customWidth="1"/>
    <col min="8" max="8" width="60.00390625" style="2" customWidth="1"/>
    <col min="9" max="9" width="10.875" style="2" customWidth="1"/>
    <col min="10" max="10" width="10.75390625" style="2" customWidth="1"/>
    <col min="11" max="11" width="7.375" style="2" customWidth="1"/>
    <col min="12" max="12" width="10.875" style="2" customWidth="1"/>
    <col min="13" max="13" width="9.75390625" style="2" customWidth="1"/>
    <col min="14" max="14" width="7.625" style="2" customWidth="1"/>
    <col min="15" max="15" width="13.00390625" style="2" customWidth="1"/>
    <col min="16" max="16" width="14.25390625" style="2" customWidth="1"/>
    <col min="17" max="17" width="15.00390625" style="2" customWidth="1"/>
    <col min="18" max="69" width="9.125" style="2" customWidth="1"/>
    <col min="70" max="16384" width="9.125" style="10" customWidth="1"/>
  </cols>
  <sheetData>
    <row r="1" spans="1:13" ht="16.5" customHeight="1">
      <c r="A1" s="115" t="s">
        <v>12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19.5" customHeight="1">
      <c r="A2" s="115" t="s">
        <v>56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0" ht="16.5" customHeight="1" thickBot="1">
      <c r="A3" s="11"/>
      <c r="B3" s="12"/>
      <c r="C3" s="12"/>
      <c r="D3" s="12"/>
      <c r="E3" s="12"/>
      <c r="F3" s="12"/>
      <c r="J3" s="2" t="s">
        <v>0</v>
      </c>
    </row>
    <row r="4" spans="1:13" ht="80.25" customHeight="1" thickBot="1">
      <c r="A4" s="13" t="s">
        <v>13</v>
      </c>
      <c r="B4" s="65" t="s">
        <v>57</v>
      </c>
      <c r="C4" s="66" t="s">
        <v>15</v>
      </c>
      <c r="D4" s="14" t="s">
        <v>10</v>
      </c>
      <c r="E4" s="14" t="s">
        <v>58</v>
      </c>
      <c r="F4" s="15" t="s">
        <v>59</v>
      </c>
      <c r="H4" s="16" t="s">
        <v>14</v>
      </c>
      <c r="I4" s="65" t="s">
        <v>57</v>
      </c>
      <c r="J4" s="66" t="s">
        <v>15</v>
      </c>
      <c r="K4" s="14" t="s">
        <v>10</v>
      </c>
      <c r="L4" s="14" t="s">
        <v>58</v>
      </c>
      <c r="M4" s="15" t="s">
        <v>59</v>
      </c>
    </row>
    <row r="5" spans="1:13" ht="20.25" customHeight="1" thickBot="1">
      <c r="A5" s="116" t="s">
        <v>27</v>
      </c>
      <c r="B5" s="116"/>
      <c r="C5" s="116"/>
      <c r="D5" s="116"/>
      <c r="E5" s="116"/>
      <c r="F5" s="117"/>
      <c r="G5" s="118"/>
      <c r="H5" s="117"/>
      <c r="I5" s="117"/>
      <c r="J5" s="117"/>
      <c r="K5" s="117"/>
      <c r="L5" s="117"/>
      <c r="M5" s="117"/>
    </row>
    <row r="6" spans="1:69" s="1" customFormat="1" ht="24" customHeight="1">
      <c r="A6" s="17" t="s">
        <v>17</v>
      </c>
      <c r="B6" s="53">
        <v>16394.5</v>
      </c>
      <c r="C6" s="53">
        <v>17236.1</v>
      </c>
      <c r="D6" s="53">
        <f>C6/B6*100</f>
        <v>105.13342889383634</v>
      </c>
      <c r="E6" s="53">
        <v>14946.3</v>
      </c>
      <c r="F6" s="6">
        <f>C6/E6*100</f>
        <v>115.32017957621619</v>
      </c>
      <c r="G6" s="3"/>
      <c r="H6" s="18" t="s">
        <v>30</v>
      </c>
      <c r="I6" s="21">
        <v>6473.9</v>
      </c>
      <c r="J6" s="21">
        <v>4722.8</v>
      </c>
      <c r="K6" s="62">
        <f>J6/I6*100</f>
        <v>72.95138942523054</v>
      </c>
      <c r="L6" s="6">
        <v>3365.5</v>
      </c>
      <c r="M6" s="50">
        <f>J6/L6*100</f>
        <v>140.32981726340813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1:69" s="1" customFormat="1" ht="17.25" customHeight="1">
      <c r="A7" s="19" t="s">
        <v>18</v>
      </c>
      <c r="B7" s="53">
        <v>2.4</v>
      </c>
      <c r="C7" s="53">
        <v>2.4</v>
      </c>
      <c r="D7" s="53">
        <f>C7/B7*100</f>
        <v>100</v>
      </c>
      <c r="E7" s="53">
        <v>4.7</v>
      </c>
      <c r="F7" s="6">
        <f>C7/E7*100</f>
        <v>51.06382978723404</v>
      </c>
      <c r="G7" s="3"/>
      <c r="H7" s="5" t="s">
        <v>1</v>
      </c>
      <c r="I7" s="21">
        <v>27152.7</v>
      </c>
      <c r="J7" s="21">
        <v>18335</v>
      </c>
      <c r="K7" s="63">
        <f>J7/I7*100</f>
        <v>67.52551311655931</v>
      </c>
      <c r="L7" s="60">
        <v>17681.7</v>
      </c>
      <c r="M7" s="51">
        <f>J7/L7*100</f>
        <v>103.69478047925256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s="1" customFormat="1" ht="17.25" customHeight="1">
      <c r="A8" s="119" t="s">
        <v>42</v>
      </c>
      <c r="B8" s="104">
        <v>1929.7</v>
      </c>
      <c r="C8" s="104">
        <v>704.5</v>
      </c>
      <c r="D8" s="104">
        <f>C8/B8*100</f>
        <v>36.508265533502616</v>
      </c>
      <c r="E8" s="104">
        <v>1853.1</v>
      </c>
      <c r="F8" s="96">
        <f>C8/E8*100</f>
        <v>38.017376288381634</v>
      </c>
      <c r="G8" s="3"/>
      <c r="H8" s="5" t="s">
        <v>31</v>
      </c>
      <c r="I8" s="21">
        <v>1213.4</v>
      </c>
      <c r="J8" s="21">
        <v>921.4</v>
      </c>
      <c r="K8" s="63">
        <f>J8/I8*100</f>
        <v>75.9353881654854</v>
      </c>
      <c r="L8" s="60">
        <v>2115.9</v>
      </c>
      <c r="M8" s="51">
        <f>J8/L8*100</f>
        <v>43.546481402712786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s="1" customFormat="1" ht="30.75" customHeight="1">
      <c r="A9" s="120"/>
      <c r="B9" s="105"/>
      <c r="C9" s="105"/>
      <c r="D9" s="105"/>
      <c r="E9" s="105"/>
      <c r="F9" s="98"/>
      <c r="G9" s="3"/>
      <c r="H9" s="55" t="s">
        <v>2</v>
      </c>
      <c r="I9" s="73">
        <v>28562.4</v>
      </c>
      <c r="J9" s="21">
        <v>27673.9</v>
      </c>
      <c r="K9" s="61">
        <f>J9/I9*100</f>
        <v>96.88926700837465</v>
      </c>
      <c r="L9" s="61">
        <v>50968</v>
      </c>
      <c r="M9" s="52">
        <f>J9/L9*100</f>
        <v>54.29661748548109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69" s="1" customFormat="1" ht="33.75" customHeight="1">
      <c r="A10" s="19" t="s">
        <v>61</v>
      </c>
      <c r="B10" s="53">
        <f>B11+B19+B20+B21</f>
        <v>5341.8</v>
      </c>
      <c r="C10" s="53">
        <f>C11+C19+C20+C21</f>
        <v>6988.599999999999</v>
      </c>
      <c r="D10" s="53">
        <f>C10/B10*100</f>
        <v>130.8285596615373</v>
      </c>
      <c r="E10" s="53">
        <f>E11+E19+E20+E21</f>
        <v>4386.1</v>
      </c>
      <c r="F10" s="6">
        <f aca="true" t="shared" si="0" ref="F10:F18">C10/E10*100</f>
        <v>159.3351724766877</v>
      </c>
      <c r="G10" s="3"/>
      <c r="H10" s="95" t="s">
        <v>60</v>
      </c>
      <c r="I10" s="107">
        <v>9923.4</v>
      </c>
      <c r="J10" s="93">
        <v>9923.4</v>
      </c>
      <c r="K10" s="96">
        <f>J10/I10*100</f>
        <v>100</v>
      </c>
      <c r="L10" s="96">
        <v>10117.9</v>
      </c>
      <c r="M10" s="99">
        <f>J10/L10*100</f>
        <v>98.07766433746133</v>
      </c>
      <c r="N10" s="2"/>
      <c r="O10" s="91"/>
      <c r="P10" s="91"/>
      <c r="Q10" s="91"/>
      <c r="R10" s="91"/>
      <c r="S10" s="91"/>
      <c r="T10" s="91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1:69" s="1" customFormat="1" ht="25.5" customHeight="1">
      <c r="A11" s="5" t="s">
        <v>63</v>
      </c>
      <c r="B11" s="53">
        <f>B12+B13+B18</f>
        <v>2955.9</v>
      </c>
      <c r="C11" s="53">
        <f>C12+C13+C18</f>
        <v>4440.2</v>
      </c>
      <c r="D11" s="53">
        <f>C11/B11*100</f>
        <v>150.2148245881119</v>
      </c>
      <c r="E11" s="53">
        <f>E12+E13+E18</f>
        <v>2394.3</v>
      </c>
      <c r="F11" s="6">
        <f t="shared" si="0"/>
        <v>185.4487741719918</v>
      </c>
      <c r="G11" s="3"/>
      <c r="H11" s="95"/>
      <c r="I11" s="107"/>
      <c r="J11" s="123"/>
      <c r="K11" s="97"/>
      <c r="L11" s="97"/>
      <c r="M11" s="100"/>
      <c r="N11" s="2"/>
      <c r="O11" s="91"/>
      <c r="P11" s="91"/>
      <c r="Q11" s="91"/>
      <c r="R11" s="91"/>
      <c r="S11" s="91"/>
      <c r="T11" s="91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69" s="1" customFormat="1" ht="32.25" customHeight="1">
      <c r="A12" s="19" t="s">
        <v>65</v>
      </c>
      <c r="B12" s="53">
        <v>712.6</v>
      </c>
      <c r="C12" s="53">
        <v>771.7</v>
      </c>
      <c r="D12" s="53">
        <f>C12/B12*100</f>
        <v>108.29357283188325</v>
      </c>
      <c r="E12" s="53">
        <v>699.3</v>
      </c>
      <c r="F12" s="6">
        <f t="shared" si="0"/>
        <v>110.35321035321037</v>
      </c>
      <c r="G12" s="3"/>
      <c r="H12" s="95"/>
      <c r="I12" s="107"/>
      <c r="J12" s="123"/>
      <c r="K12" s="97"/>
      <c r="L12" s="97"/>
      <c r="M12" s="100"/>
      <c r="N12" s="2"/>
      <c r="O12" s="91"/>
      <c r="P12" s="91"/>
      <c r="Q12" s="91"/>
      <c r="R12" s="91"/>
      <c r="S12" s="91"/>
      <c r="T12" s="91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:69" s="1" customFormat="1" ht="20.25" customHeight="1">
      <c r="A13" s="108" t="s">
        <v>66</v>
      </c>
      <c r="B13" s="111">
        <v>2243.3</v>
      </c>
      <c r="C13" s="111">
        <v>3641.2</v>
      </c>
      <c r="D13" s="104">
        <f>C13/B13*100</f>
        <v>162.31444746578697</v>
      </c>
      <c r="E13" s="111">
        <v>1670</v>
      </c>
      <c r="F13" s="96">
        <f t="shared" si="0"/>
        <v>218.03592814371257</v>
      </c>
      <c r="G13" s="3"/>
      <c r="H13" s="95"/>
      <c r="I13" s="107"/>
      <c r="J13" s="123"/>
      <c r="K13" s="97"/>
      <c r="L13" s="97"/>
      <c r="M13" s="100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1:69" s="1" customFormat="1" ht="23.25" customHeight="1">
      <c r="A14" s="109"/>
      <c r="B14" s="111"/>
      <c r="C14" s="111"/>
      <c r="D14" s="112"/>
      <c r="E14" s="111"/>
      <c r="F14" s="97"/>
      <c r="G14" s="3"/>
      <c r="H14" s="95"/>
      <c r="I14" s="107"/>
      <c r="J14" s="123"/>
      <c r="K14" s="97"/>
      <c r="L14" s="97"/>
      <c r="M14" s="100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1:69" s="1" customFormat="1" ht="52.5" customHeight="1">
      <c r="A15" s="109"/>
      <c r="B15" s="111"/>
      <c r="C15" s="111"/>
      <c r="D15" s="112"/>
      <c r="E15" s="111"/>
      <c r="F15" s="97"/>
      <c r="G15" s="3"/>
      <c r="H15" s="95"/>
      <c r="I15" s="107"/>
      <c r="J15" s="94"/>
      <c r="K15" s="98"/>
      <c r="L15" s="98"/>
      <c r="M15" s="10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s="1" customFormat="1" ht="18" customHeight="1">
      <c r="A16" s="109"/>
      <c r="B16" s="111"/>
      <c r="C16" s="111"/>
      <c r="D16" s="112"/>
      <c r="E16" s="111"/>
      <c r="F16" s="97"/>
      <c r="G16" s="23"/>
      <c r="H16" s="55" t="s">
        <v>40</v>
      </c>
      <c r="I16" s="73">
        <v>1950.2</v>
      </c>
      <c r="J16" s="21">
        <v>1947.5</v>
      </c>
      <c r="K16" s="8">
        <f>J16/I16*100</f>
        <v>99.8615526612655</v>
      </c>
      <c r="L16" s="8">
        <v>2338.7</v>
      </c>
      <c r="M16" s="9">
        <f>J16/L16*100</f>
        <v>83.27275837003464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69" s="1" customFormat="1" ht="15" customHeight="1">
      <c r="A17" s="110"/>
      <c r="B17" s="111"/>
      <c r="C17" s="111"/>
      <c r="D17" s="105"/>
      <c r="E17" s="111"/>
      <c r="F17" s="98"/>
      <c r="G17" s="26"/>
      <c r="H17" s="55" t="s">
        <v>41</v>
      </c>
      <c r="I17" s="73">
        <v>14050.8</v>
      </c>
      <c r="J17" s="21">
        <v>13967.7</v>
      </c>
      <c r="K17" s="8">
        <f>J17/I17*100</f>
        <v>99.40857460073448</v>
      </c>
      <c r="L17" s="21">
        <v>37054.3</v>
      </c>
      <c r="M17" s="9">
        <f>J17/L17*100</f>
        <v>37.69522025783782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69" s="1" customFormat="1" ht="47.25" customHeight="1">
      <c r="A18" s="19" t="s">
        <v>67</v>
      </c>
      <c r="B18" s="6">
        <v>0</v>
      </c>
      <c r="C18" s="6">
        <v>27.3</v>
      </c>
      <c r="D18" s="54"/>
      <c r="E18" s="6">
        <v>25</v>
      </c>
      <c r="F18" s="6">
        <f t="shared" si="0"/>
        <v>109.2</v>
      </c>
      <c r="G18" s="26"/>
      <c r="H18" s="22" t="s">
        <v>32</v>
      </c>
      <c r="I18" s="73">
        <v>388.2</v>
      </c>
      <c r="J18" s="21">
        <v>258.8</v>
      </c>
      <c r="K18" s="8">
        <f>J18/I18*100</f>
        <v>66.66666666666667</v>
      </c>
      <c r="L18" s="21">
        <v>231.1</v>
      </c>
      <c r="M18" s="9">
        <f>J18/L18*100</f>
        <v>111.98615318044138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s="1" customFormat="1" ht="34.5" customHeight="1">
      <c r="A19" s="19" t="s">
        <v>62</v>
      </c>
      <c r="B19" s="6">
        <v>0.9</v>
      </c>
      <c r="C19" s="6">
        <v>0.9</v>
      </c>
      <c r="D19" s="54">
        <f>C19/B19*100</f>
        <v>100</v>
      </c>
      <c r="E19" s="6">
        <v>0.9</v>
      </c>
      <c r="F19" s="6">
        <f>C19/E19*100</f>
        <v>100</v>
      </c>
      <c r="G19" s="114"/>
      <c r="H19" s="22" t="s">
        <v>33</v>
      </c>
      <c r="I19" s="73">
        <v>145.2</v>
      </c>
      <c r="J19" s="21">
        <v>92.2</v>
      </c>
      <c r="K19" s="8">
        <f>J19/I19*100</f>
        <v>63.498622589531685</v>
      </c>
      <c r="L19" s="8">
        <v>79</v>
      </c>
      <c r="M19" s="9">
        <f>J19/L19*100</f>
        <v>116.70886075949367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</row>
    <row r="20" spans="1:69" s="1" customFormat="1" ht="18" customHeight="1">
      <c r="A20" s="19" t="s">
        <v>29</v>
      </c>
      <c r="B20" s="6">
        <v>2385</v>
      </c>
      <c r="C20" s="6">
        <v>2547.5</v>
      </c>
      <c r="D20" s="6">
        <f>C20/B20*100</f>
        <v>106.81341719077568</v>
      </c>
      <c r="E20" s="6">
        <v>2028.8</v>
      </c>
      <c r="F20" s="6">
        <f>C20/E20*100</f>
        <v>125.56683753943219</v>
      </c>
      <c r="G20" s="114"/>
      <c r="H20" s="95" t="s">
        <v>34</v>
      </c>
      <c r="I20" s="107">
        <v>765.4</v>
      </c>
      <c r="J20" s="102">
        <v>569</v>
      </c>
      <c r="K20" s="102">
        <f>J20/I20*100</f>
        <v>74.3402142670499</v>
      </c>
      <c r="L20" s="93">
        <v>513.9</v>
      </c>
      <c r="M20" s="99">
        <f>J20/L20*100</f>
        <v>110.72193033664138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1:69" s="1" customFormat="1" ht="35.25" customHeight="1">
      <c r="A21" s="31" t="s">
        <v>64</v>
      </c>
      <c r="B21" s="6">
        <v>0</v>
      </c>
      <c r="C21" s="6">
        <v>0</v>
      </c>
      <c r="D21" s="6"/>
      <c r="E21" s="6">
        <v>-37.9</v>
      </c>
      <c r="F21" s="6">
        <f>C21/E21*100</f>
        <v>0</v>
      </c>
      <c r="G21" s="27"/>
      <c r="H21" s="95"/>
      <c r="I21" s="107"/>
      <c r="J21" s="103"/>
      <c r="K21" s="103"/>
      <c r="L21" s="94"/>
      <c r="M21" s="10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69" s="1" customFormat="1" ht="49.5" customHeight="1">
      <c r="A22" s="48" t="s">
        <v>44</v>
      </c>
      <c r="B22" s="6">
        <v>0.5</v>
      </c>
      <c r="C22" s="6">
        <v>0.7</v>
      </c>
      <c r="D22" s="6">
        <f>C22/B22*100</f>
        <v>140</v>
      </c>
      <c r="E22" s="6">
        <v>3</v>
      </c>
      <c r="F22" s="6">
        <f>C22/E22*100</f>
        <v>23.333333333333332</v>
      </c>
      <c r="G22" s="27"/>
      <c r="H22" s="92" t="s">
        <v>39</v>
      </c>
      <c r="I22" s="93">
        <v>433.4</v>
      </c>
      <c r="J22" s="93">
        <v>397.3</v>
      </c>
      <c r="K22" s="102">
        <f>J22/I22*100</f>
        <v>91.67051222888787</v>
      </c>
      <c r="L22" s="93">
        <v>354.1</v>
      </c>
      <c r="M22" s="99">
        <f>J22/L22*100</f>
        <v>112.19994351878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69" s="1" customFormat="1" ht="38.25" customHeight="1">
      <c r="A23" s="48" t="s">
        <v>43</v>
      </c>
      <c r="B23" s="6">
        <v>0</v>
      </c>
      <c r="C23" s="6">
        <v>13.4</v>
      </c>
      <c r="D23" s="6"/>
      <c r="E23" s="6">
        <v>123.3</v>
      </c>
      <c r="F23" s="6">
        <f>C23/E23*100</f>
        <v>10.867802108678022</v>
      </c>
      <c r="G23" s="27"/>
      <c r="H23" s="92"/>
      <c r="I23" s="94"/>
      <c r="J23" s="94"/>
      <c r="K23" s="103"/>
      <c r="L23" s="94"/>
      <c r="M23" s="10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69" s="1" customFormat="1" ht="20.25" customHeight="1">
      <c r="A24" s="5" t="s">
        <v>51</v>
      </c>
      <c r="B24" s="6">
        <v>7</v>
      </c>
      <c r="C24" s="6">
        <v>7.3</v>
      </c>
      <c r="D24" s="6">
        <f aca="true" t="shared" si="1" ref="D24:D34">C24/B24*100</f>
        <v>104.28571428571429</v>
      </c>
      <c r="E24" s="6">
        <v>4.8</v>
      </c>
      <c r="F24" s="6">
        <f aca="true" t="shared" si="2" ref="F24:F32">C24/E24*100</f>
        <v>152.08333333333331</v>
      </c>
      <c r="G24" s="26"/>
      <c r="H24" s="5" t="s">
        <v>3</v>
      </c>
      <c r="I24" s="21">
        <f>I9-I10-I16-I17-I18-I19-I20-I22</f>
        <v>905.8000000000003</v>
      </c>
      <c r="J24" s="21">
        <f>J9-J10-J16-J17-J18-J19-J20-J22</f>
        <v>517.9999999999993</v>
      </c>
      <c r="K24" s="8">
        <f aca="true" t="shared" si="3" ref="K24:K30">J24/I24*100</f>
        <v>57.187017001545506</v>
      </c>
      <c r="L24" s="8">
        <v>279</v>
      </c>
      <c r="M24" s="72">
        <f aca="true" t="shared" si="4" ref="M24:M31">J24/L24*100</f>
        <v>185.66308243727573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69" s="1" customFormat="1" ht="47.25" customHeight="1">
      <c r="A25" s="5" t="s">
        <v>50</v>
      </c>
      <c r="B25" s="6">
        <v>0</v>
      </c>
      <c r="C25" s="6">
        <v>44</v>
      </c>
      <c r="D25" s="6"/>
      <c r="E25" s="6">
        <v>0</v>
      </c>
      <c r="F25" s="6"/>
      <c r="G25" s="26"/>
      <c r="H25" s="28" t="s">
        <v>5</v>
      </c>
      <c r="I25" s="21">
        <v>257.7</v>
      </c>
      <c r="J25" s="21">
        <v>186.6</v>
      </c>
      <c r="K25" s="8">
        <f t="shared" si="3"/>
        <v>72.40977881257275</v>
      </c>
      <c r="L25" s="61">
        <v>174</v>
      </c>
      <c r="M25" s="72">
        <f t="shared" si="4"/>
        <v>107.24137931034483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1:69" s="1" customFormat="1" ht="18.75" customHeight="1">
      <c r="A26" s="5" t="s">
        <v>68</v>
      </c>
      <c r="B26" s="6">
        <v>1.25</v>
      </c>
      <c r="C26" s="6">
        <v>1.254</v>
      </c>
      <c r="D26" s="6">
        <f t="shared" si="1"/>
        <v>100.32000000000001</v>
      </c>
      <c r="E26" s="6">
        <v>0</v>
      </c>
      <c r="F26" s="6"/>
      <c r="G26" s="26"/>
      <c r="H26" s="30" t="s">
        <v>6</v>
      </c>
      <c r="I26" s="21">
        <v>652.5</v>
      </c>
      <c r="J26" s="21">
        <v>455.3</v>
      </c>
      <c r="K26" s="8">
        <f t="shared" si="3"/>
        <v>69.77777777777779</v>
      </c>
      <c r="L26" s="7">
        <v>437.2</v>
      </c>
      <c r="M26" s="72">
        <f t="shared" si="4"/>
        <v>104.13998170173835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:69" s="1" customFormat="1" ht="19.5" customHeight="1">
      <c r="A27" s="48" t="s">
        <v>19</v>
      </c>
      <c r="B27" s="6">
        <v>185.8</v>
      </c>
      <c r="C27" s="6">
        <v>197.8</v>
      </c>
      <c r="D27" s="6">
        <f t="shared" si="1"/>
        <v>106.45855758880516</v>
      </c>
      <c r="E27" s="6">
        <v>243</v>
      </c>
      <c r="F27" s="6">
        <f t="shared" si="2"/>
        <v>81.39917695473251</v>
      </c>
      <c r="G27" s="26"/>
      <c r="H27" s="5" t="s">
        <v>4</v>
      </c>
      <c r="I27" s="21">
        <v>1081.3</v>
      </c>
      <c r="J27" s="21">
        <v>653.4</v>
      </c>
      <c r="K27" s="8">
        <f t="shared" si="3"/>
        <v>60.42726347914547</v>
      </c>
      <c r="L27" s="7">
        <v>701.3</v>
      </c>
      <c r="M27" s="72">
        <f t="shared" si="4"/>
        <v>93.16982746328247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:69" s="1" customFormat="1" ht="46.5" customHeight="1">
      <c r="A28" s="48" t="s">
        <v>69</v>
      </c>
      <c r="B28" s="6">
        <v>42</v>
      </c>
      <c r="C28" s="6">
        <v>46.5</v>
      </c>
      <c r="D28" s="6">
        <f t="shared" si="1"/>
        <v>110.71428571428572</v>
      </c>
      <c r="E28" s="6">
        <v>13.8</v>
      </c>
      <c r="F28" s="6">
        <f t="shared" si="2"/>
        <v>336.95652173913044</v>
      </c>
      <c r="G28" s="49"/>
      <c r="H28" s="49" t="s">
        <v>38</v>
      </c>
      <c r="I28" s="73">
        <v>1620.2</v>
      </c>
      <c r="J28" s="73">
        <v>100.1</v>
      </c>
      <c r="K28" s="7">
        <f t="shared" si="3"/>
        <v>6.17824959881496</v>
      </c>
      <c r="L28" s="7">
        <v>62</v>
      </c>
      <c r="M28" s="7">
        <f t="shared" si="4"/>
        <v>161.4516129032258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1:69" s="1" customFormat="1" ht="33" customHeight="1">
      <c r="A29" s="48" t="s">
        <v>20</v>
      </c>
      <c r="B29" s="6">
        <v>16.8</v>
      </c>
      <c r="C29" s="6">
        <v>59.1</v>
      </c>
      <c r="D29" s="6">
        <f>C29/B29*100</f>
        <v>351.7857142857143</v>
      </c>
      <c r="E29" s="6">
        <v>30.4</v>
      </c>
      <c r="F29" s="6">
        <f>C29/E29*100</f>
        <v>194.40789473684214</v>
      </c>
      <c r="G29" s="24"/>
      <c r="H29" s="32" t="s">
        <v>47</v>
      </c>
      <c r="I29" s="21">
        <v>0.5</v>
      </c>
      <c r="J29" s="73">
        <v>0</v>
      </c>
      <c r="K29" s="7">
        <f t="shared" si="3"/>
        <v>0</v>
      </c>
      <c r="L29" s="25">
        <v>0.55</v>
      </c>
      <c r="M29" s="72">
        <f t="shared" si="4"/>
        <v>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69" s="1" customFormat="1" ht="15.75" customHeight="1">
      <c r="A30" s="81" t="s">
        <v>21</v>
      </c>
      <c r="B30" s="81">
        <v>11.2</v>
      </c>
      <c r="C30" s="81">
        <v>11.2</v>
      </c>
      <c r="D30" s="81">
        <f>C30/B30*100</f>
        <v>100</v>
      </c>
      <c r="E30" s="81">
        <v>17.7</v>
      </c>
      <c r="F30" s="81">
        <f>C30/E30*100</f>
        <v>63.27683615819208</v>
      </c>
      <c r="G30" s="24"/>
      <c r="H30" s="49" t="s">
        <v>35</v>
      </c>
      <c r="I30" s="21">
        <v>217.8</v>
      </c>
      <c r="J30" s="73">
        <v>124.4</v>
      </c>
      <c r="K30" s="7">
        <f t="shared" si="3"/>
        <v>57.116620752984396</v>
      </c>
      <c r="L30" s="7">
        <v>8.95</v>
      </c>
      <c r="M30" s="72">
        <f t="shared" si="4"/>
        <v>1389.9441340782123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69" s="1" customFormat="1" ht="86.25" customHeight="1">
      <c r="A31" s="48" t="s">
        <v>52</v>
      </c>
      <c r="B31" s="6">
        <v>0</v>
      </c>
      <c r="C31" s="6">
        <v>0</v>
      </c>
      <c r="D31" s="6">
        <v>100</v>
      </c>
      <c r="E31" s="6">
        <v>0.5</v>
      </c>
      <c r="F31" s="6">
        <f t="shared" si="2"/>
        <v>0</v>
      </c>
      <c r="G31" s="24"/>
      <c r="H31" s="71" t="s">
        <v>36</v>
      </c>
      <c r="I31" s="73">
        <v>5637.3</v>
      </c>
      <c r="J31" s="73">
        <v>5637.3</v>
      </c>
      <c r="K31" s="7">
        <f>J31/I31*100</f>
        <v>100</v>
      </c>
      <c r="L31" s="7">
        <v>5200.2</v>
      </c>
      <c r="M31" s="72">
        <f t="shared" si="4"/>
        <v>108.40544594438677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1:69" s="1" customFormat="1" ht="30.75" customHeight="1">
      <c r="A32" s="55" t="s">
        <v>54</v>
      </c>
      <c r="B32" s="6">
        <v>23932.9</v>
      </c>
      <c r="C32" s="6">
        <f>C6+C7+C8+C10+C22+C23+C24+C25+C26+C27+C28+C29+C31+C30</f>
        <v>25312.854</v>
      </c>
      <c r="D32" s="6">
        <v>100</v>
      </c>
      <c r="E32" s="6">
        <f>E6+E7+E8+E10+E22+E23+E24+E25+E26+E27+E28+E29+E31+E30</f>
        <v>21626.699999999997</v>
      </c>
      <c r="F32" s="6">
        <f t="shared" si="2"/>
        <v>117.04445893270818</v>
      </c>
      <c r="G32" s="24"/>
      <c r="H32" s="49" t="s">
        <v>37</v>
      </c>
      <c r="I32" s="21">
        <v>2262.2</v>
      </c>
      <c r="J32" s="21">
        <v>2262.2</v>
      </c>
      <c r="K32" s="7">
        <f>J32/I32*100</f>
        <v>100</v>
      </c>
      <c r="L32" s="7">
        <v>1050</v>
      </c>
      <c r="M32" s="7">
        <f>J32/L32*100</f>
        <v>215.447619047619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1:69" s="1" customFormat="1" ht="49.5" customHeight="1">
      <c r="A33" s="56" t="s">
        <v>45</v>
      </c>
      <c r="B33" s="6">
        <v>43652</v>
      </c>
      <c r="C33" s="6">
        <v>43252.1</v>
      </c>
      <c r="D33" s="6">
        <f t="shared" si="1"/>
        <v>99.0838907724732</v>
      </c>
      <c r="E33" s="6">
        <v>65576</v>
      </c>
      <c r="F33" s="6">
        <f>C33/E33*100</f>
        <v>65.95720995486153</v>
      </c>
      <c r="G33" s="24"/>
      <c r="H33" s="67" t="s">
        <v>53</v>
      </c>
      <c r="I33" s="7">
        <v>24</v>
      </c>
      <c r="J33" s="7">
        <v>24</v>
      </c>
      <c r="K33" s="7">
        <f>J33/I33*100</f>
        <v>100</v>
      </c>
      <c r="L33" s="7">
        <v>0</v>
      </c>
      <c r="M33" s="7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69" s="1" customFormat="1" ht="24.75" customHeight="1">
      <c r="A34" s="48" t="s">
        <v>55</v>
      </c>
      <c r="B34" s="6">
        <f>B32+B33</f>
        <v>67584.9</v>
      </c>
      <c r="C34" s="6">
        <f>C32+C33</f>
        <v>68564.954</v>
      </c>
      <c r="D34" s="6">
        <f t="shared" si="1"/>
        <v>101.45010793831166</v>
      </c>
      <c r="E34" s="6">
        <f>E32+E33</f>
        <v>87202.7</v>
      </c>
      <c r="F34" s="6">
        <f>C34/E34*100</f>
        <v>78.62709984897258</v>
      </c>
      <c r="G34" s="55"/>
      <c r="H34" s="69" t="s">
        <v>22</v>
      </c>
      <c r="I34" s="68">
        <f>SUM(I6:I33)-I9</f>
        <v>75155.9</v>
      </c>
      <c r="J34" s="68">
        <f>SUM(J6:J33)-J9</f>
        <v>61096.400000000016</v>
      </c>
      <c r="K34" s="70">
        <f>J34/I34*100</f>
        <v>81.2928858546036</v>
      </c>
      <c r="L34" s="68">
        <f>SUM(L6:L33)-L9</f>
        <v>81765.30000000002</v>
      </c>
      <c r="M34" s="68">
        <f>J34/L34*100</f>
        <v>74.72167288568623</v>
      </c>
      <c r="N34" s="2"/>
      <c r="O34" s="2"/>
      <c r="P34" s="64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:69" s="34" customFormat="1" ht="26.25" customHeight="1">
      <c r="A35" s="122" t="s">
        <v>26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2"/>
      <c r="O35" s="41"/>
      <c r="P35" s="41"/>
      <c r="Q35" s="41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1:69" s="34" customFormat="1" ht="16.5" customHeight="1">
      <c r="A36" s="82" t="s">
        <v>9</v>
      </c>
      <c r="B36" s="85">
        <v>9.7</v>
      </c>
      <c r="C36" s="88">
        <v>31</v>
      </c>
      <c r="D36" s="85">
        <f>C36/B36*100</f>
        <v>319.5876288659794</v>
      </c>
      <c r="E36" s="85">
        <v>8.9</v>
      </c>
      <c r="F36" s="88">
        <f>C36/E36*100</f>
        <v>348.314606741573</v>
      </c>
      <c r="G36" s="1"/>
      <c r="H36" s="55" t="s">
        <v>30</v>
      </c>
      <c r="I36" s="20">
        <v>99</v>
      </c>
      <c r="J36" s="20">
        <v>0</v>
      </c>
      <c r="K36" s="20">
        <f>J36/I36*100</f>
        <v>0</v>
      </c>
      <c r="L36" s="20">
        <v>59.2</v>
      </c>
      <c r="M36" s="33">
        <f>J36/L36*100</f>
        <v>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:69" s="34" customFormat="1" ht="17.25" customHeight="1">
      <c r="A37" s="83"/>
      <c r="B37" s="86"/>
      <c r="C37" s="89"/>
      <c r="D37" s="86"/>
      <c r="E37" s="86"/>
      <c r="F37" s="89"/>
      <c r="G37" s="1"/>
      <c r="H37" s="58" t="s">
        <v>1</v>
      </c>
      <c r="I37" s="7">
        <v>264.8</v>
      </c>
      <c r="J37" s="29">
        <v>0</v>
      </c>
      <c r="K37" s="20">
        <f>J37/I37*100</f>
        <v>0</v>
      </c>
      <c r="L37" s="29"/>
      <c r="M37" s="33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1:69" s="34" customFormat="1" ht="15.75" customHeight="1">
      <c r="A38" s="84"/>
      <c r="B38" s="87">
        <v>30.2</v>
      </c>
      <c r="C38" s="90">
        <v>61.4</v>
      </c>
      <c r="D38" s="87">
        <f>C38/B38*100</f>
        <v>203.3112582781457</v>
      </c>
      <c r="E38" s="87">
        <v>46.4</v>
      </c>
      <c r="F38" s="90">
        <f>C38/E38*100</f>
        <v>132.32758620689654</v>
      </c>
      <c r="G38" s="1"/>
      <c r="H38" s="58" t="s">
        <v>31</v>
      </c>
      <c r="I38" s="7">
        <v>0</v>
      </c>
      <c r="J38" s="29">
        <v>0</v>
      </c>
      <c r="K38" s="20"/>
      <c r="L38" s="29">
        <v>119.2</v>
      </c>
      <c r="M38" s="33">
        <f>J38/L38*100</f>
        <v>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1:69" s="34" customFormat="1" ht="45.75" customHeight="1">
      <c r="A39" s="121" t="s">
        <v>24</v>
      </c>
      <c r="B39" s="104">
        <v>0</v>
      </c>
      <c r="C39" s="104">
        <v>-2.1</v>
      </c>
      <c r="D39" s="74"/>
      <c r="E39" s="104">
        <v>3.5</v>
      </c>
      <c r="F39" s="104">
        <f>C39/E39*100</f>
        <v>-60</v>
      </c>
      <c r="G39" s="1"/>
      <c r="H39" s="55" t="s">
        <v>16</v>
      </c>
      <c r="I39" s="7">
        <v>0</v>
      </c>
      <c r="J39" s="7">
        <v>0</v>
      </c>
      <c r="K39" s="20"/>
      <c r="L39" s="7">
        <v>2.2</v>
      </c>
      <c r="M39" s="33">
        <f>J39/L39*100</f>
        <v>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1:69" s="34" customFormat="1" ht="21.75" customHeight="1">
      <c r="A40" s="121"/>
      <c r="B40" s="105"/>
      <c r="C40" s="105"/>
      <c r="D40" s="80"/>
      <c r="E40" s="105"/>
      <c r="F40" s="105"/>
      <c r="G40" s="1"/>
      <c r="H40" s="55" t="s">
        <v>8</v>
      </c>
      <c r="I40" s="20">
        <v>7</v>
      </c>
      <c r="J40" s="20">
        <v>5.7</v>
      </c>
      <c r="K40" s="20">
        <f aca="true" t="shared" si="5" ref="K40:K47">J40/I40*100</f>
        <v>81.42857142857143</v>
      </c>
      <c r="L40" s="20">
        <v>7</v>
      </c>
      <c r="M40" s="33">
        <f>J40/L40*100</f>
        <v>81.42857142857143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</row>
    <row r="41" spans="1:69" s="34" customFormat="1" ht="21" customHeight="1">
      <c r="A41" s="82" t="s">
        <v>46</v>
      </c>
      <c r="B41" s="74">
        <v>10</v>
      </c>
      <c r="C41" s="74">
        <v>6.8</v>
      </c>
      <c r="D41" s="79">
        <f>C41/B41*100</f>
        <v>68</v>
      </c>
      <c r="E41" s="74">
        <v>848.3</v>
      </c>
      <c r="F41" s="74">
        <f>C41/E41*100</f>
        <v>0.8016032064128258</v>
      </c>
      <c r="G41" s="1"/>
      <c r="H41" s="58" t="s">
        <v>4</v>
      </c>
      <c r="I41" s="20">
        <v>75</v>
      </c>
      <c r="J41" s="20">
        <v>59.7</v>
      </c>
      <c r="K41" s="20">
        <f t="shared" si="5"/>
        <v>79.60000000000001</v>
      </c>
      <c r="L41" s="20">
        <v>9.85</v>
      </c>
      <c r="M41" s="33">
        <f>J41/L41*100</f>
        <v>606.0913705583757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</row>
    <row r="42" spans="1:69" s="34" customFormat="1" ht="15.75" customHeight="1">
      <c r="A42" s="83"/>
      <c r="B42" s="75"/>
      <c r="C42" s="78"/>
      <c r="D42" s="75"/>
      <c r="E42" s="79"/>
      <c r="F42" s="75"/>
      <c r="G42" s="1"/>
      <c r="H42" s="55" t="s">
        <v>48</v>
      </c>
      <c r="I42" s="20">
        <v>363.6</v>
      </c>
      <c r="J42" s="20">
        <v>0</v>
      </c>
      <c r="K42" s="20">
        <f t="shared" si="5"/>
        <v>0</v>
      </c>
      <c r="L42" s="20">
        <v>0</v>
      </c>
      <c r="M42" s="33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1:69" s="34" customFormat="1" ht="33.75" customHeight="1">
      <c r="A43" s="83"/>
      <c r="B43" s="75"/>
      <c r="C43" s="78"/>
      <c r="D43" s="75"/>
      <c r="E43" s="79"/>
      <c r="F43" s="75"/>
      <c r="G43" s="1"/>
      <c r="H43" s="49" t="s">
        <v>49</v>
      </c>
      <c r="I43" s="6">
        <v>3200</v>
      </c>
      <c r="J43" s="6">
        <v>3200</v>
      </c>
      <c r="K43" s="20">
        <f t="shared" si="5"/>
        <v>100</v>
      </c>
      <c r="L43" s="20">
        <v>0</v>
      </c>
      <c r="M43" s="33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1:69" s="1" customFormat="1" ht="15.75" customHeight="1">
      <c r="A44" s="84"/>
      <c r="B44" s="75"/>
      <c r="C44" s="78"/>
      <c r="D44" s="80"/>
      <c r="E44" s="79"/>
      <c r="F44" s="75"/>
      <c r="H44" s="49" t="s">
        <v>35</v>
      </c>
      <c r="I44" s="20">
        <v>9.7</v>
      </c>
      <c r="J44" s="20">
        <v>9.4</v>
      </c>
      <c r="K44" s="20">
        <f t="shared" si="5"/>
        <v>96.90721649484537</v>
      </c>
      <c r="L44" s="20">
        <v>0</v>
      </c>
      <c r="M44" s="33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1:69" s="1" customFormat="1" ht="33.75" customHeight="1">
      <c r="A45" s="55" t="s">
        <v>11</v>
      </c>
      <c r="B45" s="53">
        <f>B36+B39+B41</f>
        <v>19.7</v>
      </c>
      <c r="C45" s="53">
        <f>C36+C39+C41</f>
        <v>35.699999999999996</v>
      </c>
      <c r="D45" s="75">
        <f>C45/B45*100</f>
        <v>181.2182741116751</v>
      </c>
      <c r="E45" s="53">
        <f>E36+E39+E41</f>
        <v>860.6999999999999</v>
      </c>
      <c r="F45" s="53">
        <f>C45/E45*100</f>
        <v>4.147786685256186</v>
      </c>
      <c r="H45" s="55" t="s">
        <v>25</v>
      </c>
      <c r="I45" s="6">
        <f>SUM(I36:I44)</f>
        <v>4019.1</v>
      </c>
      <c r="J45" s="6">
        <f>SUM(J36:J44)</f>
        <v>3274.8</v>
      </c>
      <c r="K45" s="20">
        <f t="shared" si="5"/>
        <v>81.48092856609689</v>
      </c>
      <c r="L45" s="6">
        <f>SUM(L36:L44)</f>
        <v>197.45</v>
      </c>
      <c r="M45" s="33">
        <f>J45/L45*100</f>
        <v>1658.5464674601167</v>
      </c>
      <c r="N45" s="2"/>
      <c r="O45" s="2"/>
      <c r="P45" s="41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1:69" s="1" customFormat="1" ht="34.5" customHeight="1">
      <c r="A46" s="59" t="s">
        <v>7</v>
      </c>
      <c r="B46" s="53">
        <v>3926.4</v>
      </c>
      <c r="C46" s="53">
        <v>1033.9</v>
      </c>
      <c r="D46" s="53">
        <f>C46/B46*100</f>
        <v>26.33200896495518</v>
      </c>
      <c r="E46" s="53">
        <v>1094.7</v>
      </c>
      <c r="F46" s="53">
        <f>C46/E46*100</f>
        <v>94.44596693157943</v>
      </c>
      <c r="H46" s="55" t="s">
        <v>23</v>
      </c>
      <c r="I46" s="6">
        <v>3926.4</v>
      </c>
      <c r="J46" s="20">
        <v>778.2</v>
      </c>
      <c r="K46" s="20">
        <f t="shared" si="5"/>
        <v>19.819682151589245</v>
      </c>
      <c r="L46" s="20">
        <v>922.5</v>
      </c>
      <c r="M46" s="20">
        <f>J46/L46*100</f>
        <v>84.35772357723577</v>
      </c>
      <c r="N46" s="2"/>
      <c r="O46" s="41"/>
      <c r="P46" s="41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1:69" s="4" customFormat="1" ht="27" customHeight="1">
      <c r="A47" s="57" t="s">
        <v>28</v>
      </c>
      <c r="B47" s="53">
        <f>B46+B45</f>
        <v>3946.1</v>
      </c>
      <c r="C47" s="53">
        <f>C46+C45</f>
        <v>1069.6000000000001</v>
      </c>
      <c r="D47" s="53">
        <f>C47/B47*100</f>
        <v>27.105243151466006</v>
      </c>
      <c r="E47" s="53">
        <f>E45+E46</f>
        <v>1955.4</v>
      </c>
      <c r="F47" s="53">
        <f>C47/E47*100</f>
        <v>54.69980566635982</v>
      </c>
      <c r="G47" s="1"/>
      <c r="H47" s="57" t="s">
        <v>22</v>
      </c>
      <c r="I47" s="6">
        <f>I45+I46</f>
        <v>7945.5</v>
      </c>
      <c r="J47" s="6">
        <f>J45+J46</f>
        <v>4053</v>
      </c>
      <c r="K47" s="20">
        <f t="shared" si="5"/>
        <v>51.01000566358316</v>
      </c>
      <c r="L47" s="6">
        <f>L45+L46</f>
        <v>1119.95</v>
      </c>
      <c r="M47" s="20">
        <f>J47/L47*100</f>
        <v>361.8911558551721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1:17" s="2" customFormat="1" ht="19.5" customHeight="1">
      <c r="A48" s="35"/>
      <c r="B48" s="36"/>
      <c r="C48" s="36"/>
      <c r="D48" s="36"/>
      <c r="E48" s="36"/>
      <c r="F48" s="37"/>
      <c r="H48" s="3"/>
      <c r="I48" s="37"/>
      <c r="J48" s="37"/>
      <c r="K48" s="38"/>
      <c r="L48" s="37"/>
      <c r="M48" s="38"/>
      <c r="O48" s="41"/>
      <c r="P48" s="41"/>
      <c r="Q48" s="41"/>
    </row>
    <row r="49" spans="1:17" s="2" customFormat="1" ht="19.5" customHeight="1">
      <c r="A49" s="35"/>
      <c r="B49" s="36"/>
      <c r="C49" s="36"/>
      <c r="D49" s="36"/>
      <c r="E49" s="36"/>
      <c r="F49" s="37"/>
      <c r="H49" s="3"/>
      <c r="I49" s="37"/>
      <c r="J49" s="37"/>
      <c r="K49" s="38"/>
      <c r="L49" s="37"/>
      <c r="M49" s="38"/>
      <c r="O49" s="41"/>
      <c r="P49" s="41"/>
      <c r="Q49" s="41"/>
    </row>
    <row r="50" spans="1:13" ht="30" customHeight="1">
      <c r="A50" s="39"/>
      <c r="B50" s="40"/>
      <c r="C50" s="40"/>
      <c r="D50" s="40"/>
      <c r="E50" s="40"/>
      <c r="F50" s="3"/>
      <c r="H50" s="3"/>
      <c r="I50" s="37"/>
      <c r="J50" s="38"/>
      <c r="K50" s="38"/>
      <c r="L50" s="38"/>
      <c r="M50" s="38"/>
    </row>
    <row r="51" spans="1:13" ht="17.25" customHeight="1">
      <c r="A51" s="76"/>
      <c r="B51" s="76"/>
      <c r="C51" s="76"/>
      <c r="D51" s="76"/>
      <c r="E51" s="77"/>
      <c r="F51" s="76"/>
      <c r="H51" s="3"/>
      <c r="I51" s="37"/>
      <c r="J51" s="37"/>
      <c r="K51" s="38"/>
      <c r="L51" s="37"/>
      <c r="M51" s="38"/>
    </row>
    <row r="52" spans="1:13" ht="15.75">
      <c r="A52" s="3"/>
      <c r="B52" s="38"/>
      <c r="C52" s="42"/>
      <c r="D52" s="38"/>
      <c r="E52" s="42"/>
      <c r="F52" s="41"/>
      <c r="I52" s="36"/>
      <c r="J52" s="36"/>
      <c r="K52" s="38"/>
      <c r="L52" s="36"/>
      <c r="M52" s="38"/>
    </row>
    <row r="53" spans="1:6" ht="15.75">
      <c r="A53" s="3"/>
      <c r="B53" s="42"/>
      <c r="C53" s="42"/>
      <c r="D53" s="38"/>
      <c r="E53" s="42"/>
      <c r="F53" s="41"/>
    </row>
    <row r="54" spans="1:6" ht="15.75">
      <c r="A54" s="3"/>
      <c r="B54" s="38"/>
      <c r="C54" s="38"/>
      <c r="D54" s="38"/>
      <c r="E54" s="38"/>
      <c r="F54" s="41"/>
    </row>
    <row r="55" spans="1:6" ht="15.75">
      <c r="A55" s="3"/>
      <c r="B55" s="38"/>
      <c r="C55" s="38"/>
      <c r="D55" s="38"/>
      <c r="E55" s="38"/>
      <c r="F55" s="41"/>
    </row>
    <row r="56" spans="1:6" ht="12.75" customHeight="1">
      <c r="A56" s="23"/>
      <c r="B56" s="44"/>
      <c r="C56" s="45"/>
      <c r="D56" s="45"/>
      <c r="E56" s="44"/>
      <c r="F56" s="45"/>
    </row>
    <row r="57" spans="1:6" ht="15.75">
      <c r="A57" s="23"/>
      <c r="B57" s="45"/>
      <c r="C57" s="45"/>
      <c r="D57" s="45"/>
      <c r="E57" s="45"/>
      <c r="F57" s="45"/>
    </row>
    <row r="58" spans="1:6" ht="12.75" customHeight="1">
      <c r="A58" s="23"/>
      <c r="B58" s="45"/>
      <c r="C58" s="45"/>
      <c r="D58" s="45"/>
      <c r="E58" s="45"/>
      <c r="F58" s="45"/>
    </row>
    <row r="59" spans="1:6" ht="12.75" customHeight="1">
      <c r="A59" s="23"/>
      <c r="B59" s="44"/>
      <c r="C59" s="44"/>
      <c r="D59" s="45"/>
      <c r="E59" s="44"/>
      <c r="F59" s="45"/>
    </row>
    <row r="60" spans="1:6" ht="15.75">
      <c r="A60" s="26"/>
      <c r="B60" s="44"/>
      <c r="C60" s="45"/>
      <c r="D60" s="45"/>
      <c r="E60" s="44"/>
      <c r="F60" s="45"/>
    </row>
    <row r="61" spans="1:6" ht="15.75">
      <c r="A61" s="26"/>
      <c r="B61" s="44"/>
      <c r="C61" s="44"/>
      <c r="D61" s="45"/>
      <c r="E61" s="44"/>
      <c r="F61" s="45"/>
    </row>
    <row r="62" spans="1:6" ht="15.75">
      <c r="A62" s="27"/>
      <c r="B62" s="44"/>
      <c r="C62" s="45"/>
      <c r="D62" s="45"/>
      <c r="E62" s="44"/>
      <c r="F62" s="45"/>
    </row>
    <row r="63" spans="1:6" ht="15.75">
      <c r="A63" s="26"/>
      <c r="B63" s="44"/>
      <c r="C63" s="44"/>
      <c r="D63" s="45"/>
      <c r="E63" s="44"/>
      <c r="F63" s="45"/>
    </row>
    <row r="64" spans="1:6" ht="15.75">
      <c r="A64" s="27"/>
      <c r="B64" s="44"/>
      <c r="C64" s="44"/>
      <c r="D64" s="45"/>
      <c r="E64" s="44"/>
      <c r="F64" s="45"/>
    </row>
    <row r="65" spans="1:6" ht="15.75">
      <c r="A65" s="26"/>
      <c r="B65" s="44"/>
      <c r="C65" s="45"/>
      <c r="D65" s="45"/>
      <c r="E65" s="44"/>
      <c r="F65" s="45"/>
    </row>
    <row r="66" spans="1:6" ht="12.75" customHeight="1">
      <c r="A66" s="26"/>
      <c r="B66" s="44"/>
      <c r="C66" s="44"/>
      <c r="D66" s="45"/>
      <c r="E66" s="44"/>
      <c r="F66" s="45"/>
    </row>
    <row r="67" spans="1:6" ht="21" customHeight="1">
      <c r="A67" s="3"/>
      <c r="B67" s="38"/>
      <c r="C67" s="38"/>
      <c r="D67" s="38"/>
      <c r="E67" s="38"/>
      <c r="F67" s="41"/>
    </row>
    <row r="68" spans="1:6" ht="18" customHeight="1">
      <c r="A68" s="106"/>
      <c r="B68" s="106"/>
      <c r="C68" s="106"/>
      <c r="D68" s="106"/>
      <c r="E68" s="106"/>
      <c r="F68" s="106"/>
    </row>
    <row r="69" spans="1:6" ht="15.75">
      <c r="A69" s="3"/>
      <c r="B69" s="38"/>
      <c r="C69" s="38"/>
      <c r="D69" s="38"/>
      <c r="E69" s="38"/>
      <c r="F69" s="38"/>
    </row>
    <row r="70" spans="1:6" ht="15.75">
      <c r="A70" s="23"/>
      <c r="B70" s="38"/>
      <c r="C70" s="38"/>
      <c r="D70" s="38"/>
      <c r="E70" s="38"/>
      <c r="F70" s="38"/>
    </row>
    <row r="71" spans="1:6" ht="15.75">
      <c r="A71" s="23"/>
      <c r="B71" s="45"/>
      <c r="C71" s="45"/>
      <c r="D71" s="38"/>
      <c r="E71" s="45"/>
      <c r="F71" s="38"/>
    </row>
    <row r="72" spans="1:6" ht="15.75">
      <c r="A72" s="23"/>
      <c r="B72" s="45"/>
      <c r="C72" s="45"/>
      <c r="D72" s="38"/>
      <c r="E72" s="45"/>
      <c r="F72" s="38"/>
    </row>
    <row r="73" spans="1:6" ht="15.75">
      <c r="A73" s="23"/>
      <c r="B73" s="38"/>
      <c r="C73" s="38"/>
      <c r="D73" s="38"/>
      <c r="E73" s="38"/>
      <c r="F73" s="38"/>
    </row>
    <row r="74" spans="1:6" ht="15.75">
      <c r="A74" s="3"/>
      <c r="B74" s="38"/>
      <c r="C74" s="38"/>
      <c r="D74" s="38"/>
      <c r="E74" s="38"/>
      <c r="F74" s="38"/>
    </row>
    <row r="75" spans="1:6" ht="15.75">
      <c r="A75" s="2"/>
      <c r="B75" s="2"/>
      <c r="C75" s="2"/>
      <c r="D75" s="38"/>
      <c r="E75" s="2"/>
      <c r="F75" s="38"/>
    </row>
    <row r="76" spans="1:6" ht="15.75">
      <c r="A76" s="3"/>
      <c r="B76" s="38"/>
      <c r="C76" s="38"/>
      <c r="D76" s="38"/>
      <c r="E76" s="38"/>
      <c r="F76" s="38"/>
    </row>
    <row r="77" spans="1:6" ht="15.75">
      <c r="A77" s="43"/>
      <c r="B77" s="38"/>
      <c r="C77" s="38"/>
      <c r="D77" s="38"/>
      <c r="E77" s="38"/>
      <c r="F77" s="38"/>
    </row>
    <row r="78" spans="1:6" ht="15.75">
      <c r="A78" s="114"/>
      <c r="B78" s="113"/>
      <c r="C78" s="113"/>
      <c r="D78" s="113"/>
      <c r="E78" s="113"/>
      <c r="F78" s="113"/>
    </row>
    <row r="79" spans="1:6" ht="15.75">
      <c r="A79" s="114"/>
      <c r="B79" s="113"/>
      <c r="C79" s="113"/>
      <c r="D79" s="113"/>
      <c r="E79" s="113"/>
      <c r="F79" s="113"/>
    </row>
    <row r="80" spans="1:6" ht="15.75">
      <c r="A80" s="26"/>
      <c r="B80" s="46"/>
      <c r="C80" s="46"/>
      <c r="D80" s="45"/>
      <c r="E80" s="46"/>
      <c r="F80" s="38"/>
    </row>
    <row r="81" spans="1:6" ht="15.75">
      <c r="A81" s="26"/>
      <c r="B81" s="37"/>
      <c r="C81" s="37"/>
      <c r="D81" s="45"/>
      <c r="E81" s="46"/>
      <c r="F81" s="37"/>
    </row>
    <row r="82" spans="1:6" ht="15.75">
      <c r="A82" s="26"/>
      <c r="B82" s="37"/>
      <c r="C82" s="37"/>
      <c r="D82" s="38"/>
      <c r="E82" s="37"/>
      <c r="F82" s="38"/>
    </row>
    <row r="83" spans="1:6" ht="15.75">
      <c r="A83" s="43"/>
      <c r="B83" s="38"/>
      <c r="C83" s="38"/>
      <c r="D83" s="38"/>
      <c r="E83" s="38"/>
      <c r="F83" s="38"/>
    </row>
    <row r="84" spans="1:6" ht="15.75">
      <c r="A84" s="43"/>
      <c r="B84" s="38"/>
      <c r="C84" s="38"/>
      <c r="D84" s="38"/>
      <c r="E84" s="38"/>
      <c r="F84" s="38"/>
    </row>
    <row r="85" spans="1:6" ht="15.75">
      <c r="A85" s="3"/>
      <c r="B85" s="37"/>
      <c r="C85" s="37"/>
      <c r="D85" s="38"/>
      <c r="E85" s="37"/>
      <c r="F85" s="38"/>
    </row>
    <row r="86" spans="1:6" ht="15.75">
      <c r="A86" s="3"/>
      <c r="B86" s="37"/>
      <c r="C86" s="38"/>
      <c r="D86" s="38"/>
      <c r="E86" s="38"/>
      <c r="F86" s="38"/>
    </row>
    <row r="87" spans="1:6" ht="18" customHeight="1">
      <c r="A87" s="3"/>
      <c r="B87" s="37"/>
      <c r="C87" s="37"/>
      <c r="D87" s="38"/>
      <c r="E87" s="37"/>
      <c r="F87" s="38"/>
    </row>
    <row r="88" spans="1:6" ht="15.75">
      <c r="A88" s="2"/>
      <c r="B88" s="36"/>
      <c r="C88" s="36"/>
      <c r="D88" s="38"/>
      <c r="E88" s="36"/>
      <c r="F88" s="38"/>
    </row>
    <row r="89" spans="1:6" ht="15.75">
      <c r="A89" s="2"/>
      <c r="B89" s="35"/>
      <c r="C89" s="35"/>
      <c r="D89" s="2"/>
      <c r="E89" s="2"/>
      <c r="F89" s="2"/>
    </row>
    <row r="90" spans="1:6" ht="15.75">
      <c r="A90" s="2"/>
      <c r="B90" s="35"/>
      <c r="C90" s="35"/>
      <c r="D90" s="2"/>
      <c r="E90" s="2"/>
      <c r="F90" s="2"/>
    </row>
    <row r="91" spans="1:6" ht="15.75">
      <c r="A91" s="2"/>
      <c r="B91" s="35"/>
      <c r="C91" s="35"/>
      <c r="D91" s="2"/>
      <c r="E91" s="2"/>
      <c r="F91" s="2"/>
    </row>
    <row r="92" spans="1:6" ht="15.75">
      <c r="A92" s="2"/>
      <c r="B92" s="35"/>
      <c r="C92" s="35"/>
      <c r="D92" s="2"/>
      <c r="E92" s="2"/>
      <c r="F92" s="2"/>
    </row>
    <row r="93" spans="1:6" ht="15.75">
      <c r="A93" s="2"/>
      <c r="B93" s="35"/>
      <c r="C93" s="35"/>
      <c r="D93" s="2"/>
      <c r="E93" s="2"/>
      <c r="F93" s="2"/>
    </row>
    <row r="94" spans="1:6" ht="15.75">
      <c r="A94" s="2"/>
      <c r="B94" s="35"/>
      <c r="C94" s="35"/>
      <c r="D94" s="2"/>
      <c r="E94" s="2"/>
      <c r="F94" s="2"/>
    </row>
    <row r="95" spans="1:6" ht="15.75">
      <c r="A95" s="2"/>
      <c r="B95" s="35"/>
      <c r="C95" s="35"/>
      <c r="D95" s="2"/>
      <c r="E95" s="2"/>
      <c r="F95" s="2"/>
    </row>
    <row r="96" spans="1:6" ht="15.75">
      <c r="A96" s="2"/>
      <c r="B96" s="35"/>
      <c r="C96" s="35"/>
      <c r="D96" s="2"/>
      <c r="E96" s="2"/>
      <c r="F96" s="2"/>
    </row>
    <row r="97" spans="1:6" ht="15.75">
      <c r="A97" s="2"/>
      <c r="B97" s="35"/>
      <c r="C97" s="35"/>
      <c r="D97" s="2"/>
      <c r="E97" s="2"/>
      <c r="F97" s="2"/>
    </row>
    <row r="98" spans="1:6" ht="15.75">
      <c r="A98" s="2"/>
      <c r="B98" s="35"/>
      <c r="C98" s="35"/>
      <c r="D98" s="2"/>
      <c r="E98" s="2"/>
      <c r="F98" s="2"/>
    </row>
    <row r="99" spans="1:6" ht="15.75">
      <c r="A99" s="2"/>
      <c r="B99" s="35"/>
      <c r="C99" s="35"/>
      <c r="D99" s="2"/>
      <c r="E99" s="2"/>
      <c r="F99" s="2"/>
    </row>
    <row r="100" spans="1:6" ht="15.75">
      <c r="A100" s="2"/>
      <c r="B100" s="35"/>
      <c r="C100" s="35"/>
      <c r="D100" s="2"/>
      <c r="E100" s="2"/>
      <c r="F100" s="2"/>
    </row>
    <row r="101" spans="1:6" ht="15.75">
      <c r="A101" s="2"/>
      <c r="B101" s="35"/>
      <c r="C101" s="35"/>
      <c r="D101" s="2"/>
      <c r="E101" s="2"/>
      <c r="F101" s="2"/>
    </row>
    <row r="102" spans="1:6" ht="15.75">
      <c r="A102" s="2"/>
      <c r="B102" s="35"/>
      <c r="C102" s="35"/>
      <c r="D102" s="2"/>
      <c r="E102" s="2"/>
      <c r="F102" s="2"/>
    </row>
    <row r="103" spans="1:6" ht="15.75">
      <c r="A103" s="2"/>
      <c r="B103" s="35"/>
      <c r="C103" s="35"/>
      <c r="D103" s="2"/>
      <c r="E103" s="2"/>
      <c r="F103" s="2"/>
    </row>
    <row r="104" spans="1:6" ht="15.75">
      <c r="A104" s="2"/>
      <c r="B104" s="35"/>
      <c r="C104" s="35"/>
      <c r="D104" s="2"/>
      <c r="E104" s="2"/>
      <c r="F104" s="2"/>
    </row>
    <row r="105" spans="1:6" ht="15.75">
      <c r="A105" s="2"/>
      <c r="B105" s="35"/>
      <c r="C105" s="35"/>
      <c r="D105" s="2"/>
      <c r="E105" s="2"/>
      <c r="F105" s="2"/>
    </row>
    <row r="106" spans="1:6" ht="15.75">
      <c r="A106" s="2"/>
      <c r="B106" s="35"/>
      <c r="C106" s="35"/>
      <c r="D106" s="2"/>
      <c r="E106" s="2"/>
      <c r="F106" s="2"/>
    </row>
    <row r="107" spans="1:6" ht="15.75">
      <c r="A107" s="2"/>
      <c r="B107" s="35"/>
      <c r="C107" s="35"/>
      <c r="D107" s="2"/>
      <c r="E107" s="2"/>
      <c r="F107" s="2"/>
    </row>
    <row r="108" spans="1:6" ht="15.75">
      <c r="A108" s="2"/>
      <c r="B108" s="35"/>
      <c r="C108" s="35"/>
      <c r="D108" s="2"/>
      <c r="E108" s="2"/>
      <c r="F108" s="2"/>
    </row>
    <row r="109" spans="1:6" ht="15.75">
      <c r="A109" s="2"/>
      <c r="B109" s="35"/>
      <c r="C109" s="35"/>
      <c r="D109" s="2"/>
      <c r="E109" s="2"/>
      <c r="F109" s="2"/>
    </row>
    <row r="110" spans="1:6" ht="15.75">
      <c r="A110" s="2"/>
      <c r="B110" s="35"/>
      <c r="C110" s="35"/>
      <c r="D110" s="2"/>
      <c r="E110" s="2"/>
      <c r="F110" s="2"/>
    </row>
    <row r="111" spans="1:6" ht="15.75">
      <c r="A111" s="2"/>
      <c r="B111" s="35"/>
      <c r="C111" s="35"/>
      <c r="D111" s="2"/>
      <c r="E111" s="2"/>
      <c r="F111" s="2"/>
    </row>
    <row r="112" spans="1:6" ht="15.75">
      <c r="A112" s="2"/>
      <c r="B112" s="35"/>
      <c r="C112" s="35"/>
      <c r="D112" s="2"/>
      <c r="E112" s="2"/>
      <c r="F112" s="2"/>
    </row>
    <row r="113" spans="1:6" ht="15.75">
      <c r="A113" s="2"/>
      <c r="B113" s="35"/>
      <c r="C113" s="35"/>
      <c r="D113" s="2"/>
      <c r="E113" s="2"/>
      <c r="F113" s="2"/>
    </row>
    <row r="114" spans="1:6" ht="15.75">
      <c r="A114" s="2"/>
      <c r="B114" s="35"/>
      <c r="C114" s="35"/>
      <c r="D114" s="2"/>
      <c r="E114" s="2"/>
      <c r="F114" s="2"/>
    </row>
    <row r="115" spans="1:6" ht="15.75">
      <c r="A115" s="2"/>
      <c r="B115" s="35"/>
      <c r="C115" s="35"/>
      <c r="D115" s="2"/>
      <c r="E115" s="2"/>
      <c r="F115" s="2"/>
    </row>
    <row r="116" spans="1:6" ht="15.75">
      <c r="A116" s="2"/>
      <c r="B116" s="35"/>
      <c r="C116" s="35"/>
      <c r="D116" s="2"/>
      <c r="E116" s="2"/>
      <c r="F116" s="2"/>
    </row>
    <row r="117" spans="1:6" ht="15.75">
      <c r="A117" s="2"/>
      <c r="B117" s="35"/>
      <c r="C117" s="35"/>
      <c r="D117" s="2"/>
      <c r="E117" s="2"/>
      <c r="F117" s="2"/>
    </row>
    <row r="118" spans="1:6" ht="15.75">
      <c r="A118" s="2"/>
      <c r="B118" s="35"/>
      <c r="C118" s="35"/>
      <c r="D118" s="2"/>
      <c r="E118" s="2"/>
      <c r="F118" s="2"/>
    </row>
    <row r="119" spans="1:6" ht="15.75">
      <c r="A119" s="2"/>
      <c r="B119" s="35"/>
      <c r="C119" s="35"/>
      <c r="D119" s="2"/>
      <c r="E119" s="2"/>
      <c r="F119" s="2"/>
    </row>
    <row r="120" spans="1:6" ht="15.75">
      <c r="A120" s="2"/>
      <c r="B120" s="35"/>
      <c r="C120" s="35"/>
      <c r="D120" s="2"/>
      <c r="E120" s="2"/>
      <c r="F120" s="2"/>
    </row>
    <row r="121" spans="1:6" ht="15.75">
      <c r="A121" s="2"/>
      <c r="B121" s="35"/>
      <c r="C121" s="35"/>
      <c r="D121" s="2"/>
      <c r="E121" s="2"/>
      <c r="F121" s="2"/>
    </row>
    <row r="122" spans="1:6" ht="15.75">
      <c r="A122" s="2"/>
      <c r="B122" s="35"/>
      <c r="C122" s="35"/>
      <c r="D122" s="2"/>
      <c r="E122" s="2"/>
      <c r="F122" s="2"/>
    </row>
    <row r="123" spans="1:6" ht="15.75">
      <c r="A123" s="2"/>
      <c r="B123" s="35"/>
      <c r="C123" s="35"/>
      <c r="D123" s="2"/>
      <c r="E123" s="2"/>
      <c r="F123" s="2"/>
    </row>
    <row r="124" spans="1:6" ht="15.75">
      <c r="A124" s="2"/>
      <c r="B124" s="35"/>
      <c r="C124" s="35"/>
      <c r="D124" s="2"/>
      <c r="E124" s="2"/>
      <c r="F124" s="2"/>
    </row>
    <row r="125" spans="1:6" ht="15.75">
      <c r="A125" s="2"/>
      <c r="B125" s="35"/>
      <c r="C125" s="35"/>
      <c r="D125" s="2"/>
      <c r="E125" s="2"/>
      <c r="F125" s="2"/>
    </row>
    <row r="126" spans="1:6" ht="15.75">
      <c r="A126" s="2"/>
      <c r="B126" s="35"/>
      <c r="C126" s="35"/>
      <c r="D126" s="2"/>
      <c r="E126" s="2"/>
      <c r="F126" s="2"/>
    </row>
    <row r="127" spans="1:6" ht="15.75">
      <c r="A127" s="2"/>
      <c r="B127" s="35"/>
      <c r="C127" s="35"/>
      <c r="D127" s="2"/>
      <c r="E127" s="2"/>
      <c r="F127" s="2"/>
    </row>
    <row r="128" spans="1:6" ht="15.75">
      <c r="A128" s="2"/>
      <c r="B128" s="35"/>
      <c r="C128" s="35"/>
      <c r="D128" s="2"/>
      <c r="E128" s="2"/>
      <c r="F128" s="2"/>
    </row>
    <row r="129" spans="1:6" ht="15.75">
      <c r="A129" s="2"/>
      <c r="B129" s="35"/>
      <c r="C129" s="35"/>
      <c r="D129" s="2"/>
      <c r="E129" s="2"/>
      <c r="F129" s="2"/>
    </row>
    <row r="130" spans="1:6" ht="15.75">
      <c r="A130" s="2"/>
      <c r="B130" s="35"/>
      <c r="C130" s="35"/>
      <c r="D130" s="2"/>
      <c r="E130" s="2"/>
      <c r="F130" s="2"/>
    </row>
    <row r="131" spans="1:6" ht="15.75">
      <c r="A131" s="2"/>
      <c r="B131" s="35"/>
      <c r="C131" s="35"/>
      <c r="D131" s="2"/>
      <c r="E131" s="2"/>
      <c r="F131" s="2"/>
    </row>
    <row r="132" spans="1:6" ht="15.75">
      <c r="A132" s="2"/>
      <c r="B132" s="35"/>
      <c r="C132" s="35"/>
      <c r="D132" s="2"/>
      <c r="E132" s="2"/>
      <c r="F132" s="2"/>
    </row>
    <row r="133" spans="1:6" ht="15.75">
      <c r="A133" s="2"/>
      <c r="B133" s="35"/>
      <c r="C133" s="35"/>
      <c r="D133" s="2"/>
      <c r="E133" s="2"/>
      <c r="F133" s="2"/>
    </row>
    <row r="134" spans="1:6" ht="15.75">
      <c r="A134" s="2"/>
      <c r="B134" s="35"/>
      <c r="C134" s="35"/>
      <c r="D134" s="2"/>
      <c r="E134" s="2"/>
      <c r="F134" s="2"/>
    </row>
    <row r="135" spans="1:6" ht="15.75">
      <c r="A135" s="2"/>
      <c r="B135" s="35"/>
      <c r="C135" s="35"/>
      <c r="D135" s="2"/>
      <c r="E135" s="2"/>
      <c r="F135" s="2"/>
    </row>
    <row r="136" spans="1:6" ht="15.75">
      <c r="A136" s="2"/>
      <c r="B136" s="35"/>
      <c r="C136" s="35"/>
      <c r="D136" s="2"/>
      <c r="E136" s="2"/>
      <c r="F136" s="2"/>
    </row>
    <row r="137" spans="1:6" ht="15.75">
      <c r="A137" s="2"/>
      <c r="B137" s="35"/>
      <c r="C137" s="35"/>
      <c r="D137" s="2"/>
      <c r="E137" s="2"/>
      <c r="F137" s="2"/>
    </row>
    <row r="138" spans="1:6" ht="15.75">
      <c r="A138" s="2"/>
      <c r="B138" s="35"/>
      <c r="C138" s="35"/>
      <c r="D138" s="2"/>
      <c r="E138" s="2"/>
      <c r="F138" s="2"/>
    </row>
    <row r="139" spans="1:6" ht="15.75">
      <c r="A139" s="2"/>
      <c r="B139" s="35"/>
      <c r="C139" s="35"/>
      <c r="D139" s="2"/>
      <c r="E139" s="2"/>
      <c r="F139" s="2"/>
    </row>
    <row r="140" spans="1:6" ht="15.75">
      <c r="A140" s="2"/>
      <c r="B140" s="35"/>
      <c r="C140" s="35"/>
      <c r="D140" s="2"/>
      <c r="E140" s="2"/>
      <c r="F140" s="2"/>
    </row>
    <row r="141" spans="1:6" ht="15.75">
      <c r="A141" s="2"/>
      <c r="B141" s="35"/>
      <c r="C141" s="35"/>
      <c r="D141" s="2"/>
      <c r="E141" s="2"/>
      <c r="F141" s="2"/>
    </row>
    <row r="142" spans="1:6" ht="15.75">
      <c r="A142" s="2"/>
      <c r="B142" s="35"/>
      <c r="C142" s="35"/>
      <c r="D142" s="2"/>
      <c r="E142" s="2"/>
      <c r="F142" s="2"/>
    </row>
    <row r="143" spans="1:6" ht="15.75">
      <c r="A143" s="2"/>
      <c r="B143" s="35"/>
      <c r="C143" s="35"/>
      <c r="D143" s="2"/>
      <c r="E143" s="2"/>
      <c r="F143" s="2"/>
    </row>
    <row r="144" spans="1:6" ht="15.75">
      <c r="A144" s="2"/>
      <c r="B144" s="35"/>
      <c r="C144" s="35"/>
      <c r="D144" s="2"/>
      <c r="E144" s="2"/>
      <c r="F144" s="2"/>
    </row>
    <row r="145" spans="1:6" ht="15.75">
      <c r="A145" s="2"/>
      <c r="B145" s="35"/>
      <c r="C145" s="35"/>
      <c r="D145" s="2"/>
      <c r="E145" s="2"/>
      <c r="F145" s="2"/>
    </row>
    <row r="146" spans="1:6" ht="15.75">
      <c r="A146" s="2"/>
      <c r="B146" s="35"/>
      <c r="C146" s="35"/>
      <c r="D146" s="2"/>
      <c r="E146" s="2"/>
      <c r="F146" s="2"/>
    </row>
    <row r="147" spans="1:6" ht="15.75">
      <c r="A147" s="2"/>
      <c r="B147" s="35"/>
      <c r="C147" s="35"/>
      <c r="D147" s="2"/>
      <c r="E147" s="2"/>
      <c r="F147" s="2"/>
    </row>
    <row r="148" spans="1:6" ht="15.75">
      <c r="A148" s="2"/>
      <c r="B148" s="35"/>
      <c r="C148" s="35"/>
      <c r="D148" s="2"/>
      <c r="E148" s="2"/>
      <c r="F148" s="2"/>
    </row>
    <row r="149" spans="1:6" ht="15.75">
      <c r="A149" s="2"/>
      <c r="B149" s="35"/>
      <c r="C149" s="35"/>
      <c r="D149" s="2"/>
      <c r="E149" s="2"/>
      <c r="F149" s="2"/>
    </row>
    <row r="150" spans="1:6" ht="15.75">
      <c r="A150" s="2"/>
      <c r="B150" s="35"/>
      <c r="C150" s="35"/>
      <c r="D150" s="2"/>
      <c r="E150" s="2"/>
      <c r="F150" s="2"/>
    </row>
    <row r="151" spans="1:6" ht="15.75">
      <c r="A151" s="2"/>
      <c r="B151" s="35"/>
      <c r="C151" s="35"/>
      <c r="D151" s="2"/>
      <c r="E151" s="2"/>
      <c r="F151" s="2"/>
    </row>
    <row r="152" spans="1:6" ht="15.75">
      <c r="A152" s="2"/>
      <c r="B152" s="35"/>
      <c r="C152" s="35"/>
      <c r="D152" s="2"/>
      <c r="E152" s="2"/>
      <c r="F152" s="2"/>
    </row>
    <row r="153" spans="1:6" ht="15.75">
      <c r="A153" s="2"/>
      <c r="B153" s="35"/>
      <c r="C153" s="35"/>
      <c r="D153" s="2"/>
      <c r="E153" s="2"/>
      <c r="F153" s="2"/>
    </row>
    <row r="154" spans="1:6" ht="15.75">
      <c r="A154" s="2"/>
      <c r="B154" s="35"/>
      <c r="C154" s="35"/>
      <c r="D154" s="2"/>
      <c r="E154" s="2"/>
      <c r="F154" s="2"/>
    </row>
    <row r="155" spans="1:6" ht="15.75">
      <c r="A155" s="2"/>
      <c r="B155" s="35"/>
      <c r="C155" s="35"/>
      <c r="D155" s="2"/>
      <c r="E155" s="2"/>
      <c r="F155" s="2"/>
    </row>
    <row r="156" spans="1:6" ht="15.75">
      <c r="A156" s="2"/>
      <c r="B156" s="35"/>
      <c r="C156" s="35"/>
      <c r="D156" s="2"/>
      <c r="E156" s="2"/>
      <c r="F156" s="2"/>
    </row>
    <row r="157" spans="1:6" ht="15.75">
      <c r="A157" s="2"/>
      <c r="B157" s="35"/>
      <c r="C157" s="35"/>
      <c r="D157" s="2"/>
      <c r="E157" s="2"/>
      <c r="F157" s="2"/>
    </row>
    <row r="158" spans="1:6" ht="15.75">
      <c r="A158" s="2"/>
      <c r="B158" s="35"/>
      <c r="C158" s="35"/>
      <c r="D158" s="2"/>
      <c r="E158" s="2"/>
      <c r="F158" s="2"/>
    </row>
    <row r="159" spans="1:6" ht="15.75">
      <c r="A159" s="2"/>
      <c r="B159" s="35"/>
      <c r="C159" s="35"/>
      <c r="D159" s="2"/>
      <c r="E159" s="2"/>
      <c r="F159" s="2"/>
    </row>
    <row r="160" spans="1:6" ht="15.75">
      <c r="A160" s="2"/>
      <c r="B160" s="35"/>
      <c r="C160" s="35"/>
      <c r="D160" s="2"/>
      <c r="E160" s="2"/>
      <c r="F160" s="2"/>
    </row>
    <row r="161" spans="1:6" ht="15.75">
      <c r="A161" s="2"/>
      <c r="B161" s="35"/>
      <c r="C161" s="35"/>
      <c r="D161" s="2"/>
      <c r="E161" s="2"/>
      <c r="F161" s="2"/>
    </row>
    <row r="162" spans="1:6" ht="15.75">
      <c r="A162" s="2"/>
      <c r="B162" s="35"/>
      <c r="C162" s="35"/>
      <c r="D162" s="2"/>
      <c r="E162" s="2"/>
      <c r="F162" s="2"/>
    </row>
    <row r="163" spans="1:6" ht="15.75">
      <c r="A163" s="2"/>
      <c r="B163" s="35"/>
      <c r="C163" s="35"/>
      <c r="D163" s="2"/>
      <c r="E163" s="2"/>
      <c r="F163" s="2"/>
    </row>
    <row r="164" spans="1:6" ht="15.75">
      <c r="A164" s="2"/>
      <c r="B164" s="35"/>
      <c r="C164" s="35"/>
      <c r="D164" s="2"/>
      <c r="E164" s="2"/>
      <c r="F164" s="2"/>
    </row>
    <row r="165" spans="1:6" ht="15.75">
      <c r="A165" s="2"/>
      <c r="B165" s="35"/>
      <c r="C165" s="35"/>
      <c r="D165" s="2"/>
      <c r="E165" s="2"/>
      <c r="F165" s="2"/>
    </row>
    <row r="166" spans="1:6" ht="15.75">
      <c r="A166" s="2"/>
      <c r="B166" s="35"/>
      <c r="C166" s="35"/>
      <c r="D166" s="2"/>
      <c r="E166" s="2"/>
      <c r="F166" s="2"/>
    </row>
    <row r="167" spans="1:6" ht="15.75">
      <c r="A167" s="2"/>
      <c r="B167" s="35"/>
      <c r="C167" s="35"/>
      <c r="D167" s="2"/>
      <c r="E167" s="2"/>
      <c r="F167" s="2"/>
    </row>
    <row r="168" spans="1:6" ht="15.75">
      <c r="A168" s="2"/>
      <c r="B168" s="35"/>
      <c r="C168" s="35"/>
      <c r="D168" s="2"/>
      <c r="E168" s="2"/>
      <c r="F168" s="2"/>
    </row>
    <row r="169" spans="1:6" ht="15.75">
      <c r="A169" s="2"/>
      <c r="B169" s="35"/>
      <c r="C169" s="35"/>
      <c r="D169" s="2"/>
      <c r="E169" s="2"/>
      <c r="F169" s="2"/>
    </row>
    <row r="170" spans="1:6" ht="15.75">
      <c r="A170" s="2"/>
      <c r="B170" s="35"/>
      <c r="C170" s="35"/>
      <c r="D170" s="2"/>
      <c r="E170" s="2"/>
      <c r="F170" s="2"/>
    </row>
    <row r="171" spans="1:6" ht="15.75">
      <c r="A171" s="2"/>
      <c r="B171" s="35"/>
      <c r="C171" s="35"/>
      <c r="D171" s="2"/>
      <c r="E171" s="2"/>
      <c r="F171" s="2"/>
    </row>
    <row r="172" spans="1:6" ht="15.75">
      <c r="A172" s="2"/>
      <c r="B172" s="35"/>
      <c r="C172" s="35"/>
      <c r="D172" s="2"/>
      <c r="E172" s="2"/>
      <c r="F172" s="2"/>
    </row>
    <row r="173" spans="1:6" ht="15.75">
      <c r="A173" s="2"/>
      <c r="B173" s="35"/>
      <c r="C173" s="35"/>
      <c r="D173" s="2"/>
      <c r="E173" s="2"/>
      <c r="F173" s="2"/>
    </row>
    <row r="174" spans="1:6" ht="15.75">
      <c r="A174" s="2"/>
      <c r="B174" s="35"/>
      <c r="C174" s="35"/>
      <c r="D174" s="2"/>
      <c r="E174" s="2"/>
      <c r="F174" s="2"/>
    </row>
    <row r="175" spans="1:6" ht="15.75">
      <c r="A175" s="2"/>
      <c r="B175" s="35"/>
      <c r="C175" s="35"/>
      <c r="D175" s="2"/>
      <c r="E175" s="2"/>
      <c r="F175" s="2"/>
    </row>
    <row r="176" spans="1:6" ht="15.75">
      <c r="A176" s="2"/>
      <c r="B176" s="35"/>
      <c r="C176" s="35"/>
      <c r="D176" s="2"/>
      <c r="E176" s="2"/>
      <c r="F176" s="2"/>
    </row>
    <row r="177" spans="1:6" ht="15.75">
      <c r="A177" s="2"/>
      <c r="B177" s="35"/>
      <c r="C177" s="35"/>
      <c r="D177" s="2"/>
      <c r="E177" s="2"/>
      <c r="F177" s="2"/>
    </row>
    <row r="178" spans="1:6" ht="15.75">
      <c r="A178" s="2"/>
      <c r="B178" s="35"/>
      <c r="C178" s="35"/>
      <c r="D178" s="2"/>
      <c r="E178" s="2"/>
      <c r="F178" s="2"/>
    </row>
    <row r="179" spans="1:6" ht="15.75">
      <c r="A179" s="2"/>
      <c r="B179" s="35"/>
      <c r="C179" s="35"/>
      <c r="D179" s="2"/>
      <c r="E179" s="2"/>
      <c r="F179" s="2"/>
    </row>
    <row r="180" spans="1:6" ht="15.75">
      <c r="A180" s="2"/>
      <c r="B180" s="35"/>
      <c r="C180" s="35"/>
      <c r="D180" s="2"/>
      <c r="E180" s="2"/>
      <c r="F180" s="2"/>
    </row>
    <row r="181" spans="1:6" ht="15.75">
      <c r="A181" s="2"/>
      <c r="B181" s="35"/>
      <c r="C181" s="35"/>
      <c r="D181" s="2"/>
      <c r="E181" s="2"/>
      <c r="F181" s="2"/>
    </row>
    <row r="182" spans="1:6" ht="15.75">
      <c r="A182" s="2"/>
      <c r="B182" s="35"/>
      <c r="C182" s="35"/>
      <c r="D182" s="2"/>
      <c r="E182" s="2"/>
      <c r="F182" s="2"/>
    </row>
    <row r="183" spans="1:6" ht="15.75">
      <c r="A183" s="2"/>
      <c r="B183" s="35"/>
      <c r="C183" s="35"/>
      <c r="D183" s="2"/>
      <c r="E183" s="2"/>
      <c r="F183" s="2"/>
    </row>
    <row r="184" spans="1:6" ht="15.75">
      <c r="A184" s="2"/>
      <c r="B184" s="35"/>
      <c r="C184" s="35"/>
      <c r="D184" s="2"/>
      <c r="E184" s="2"/>
      <c r="F184" s="2"/>
    </row>
    <row r="185" spans="1:6" ht="15.75">
      <c r="A185" s="2"/>
      <c r="B185" s="35"/>
      <c r="C185" s="35"/>
      <c r="D185" s="2"/>
      <c r="E185" s="2"/>
      <c r="F185" s="2"/>
    </row>
    <row r="186" spans="1:6" ht="15.75">
      <c r="A186" s="2"/>
      <c r="B186" s="35"/>
      <c r="C186" s="35"/>
      <c r="D186" s="2"/>
      <c r="E186" s="2"/>
      <c r="F186" s="2"/>
    </row>
    <row r="187" spans="1:6" ht="15.75">
      <c r="A187" s="2"/>
      <c r="B187" s="35"/>
      <c r="C187" s="35"/>
      <c r="D187" s="2"/>
      <c r="E187" s="2"/>
      <c r="F187" s="2"/>
    </row>
    <row r="188" spans="1:6" ht="15.75">
      <c r="A188" s="2"/>
      <c r="B188" s="35"/>
      <c r="C188" s="35"/>
      <c r="D188" s="2"/>
      <c r="E188" s="2"/>
      <c r="F188" s="2"/>
    </row>
    <row r="189" spans="1:6" ht="15.75">
      <c r="A189" s="2"/>
      <c r="B189" s="35"/>
      <c r="C189" s="35"/>
      <c r="D189" s="2"/>
      <c r="E189" s="2"/>
      <c r="F189" s="2"/>
    </row>
    <row r="190" spans="1:6" ht="15.75">
      <c r="A190" s="2"/>
      <c r="B190" s="35"/>
      <c r="C190" s="35"/>
      <c r="D190" s="2"/>
      <c r="E190" s="2"/>
      <c r="F190" s="2"/>
    </row>
    <row r="191" spans="1:6" ht="15.75">
      <c r="A191" s="2"/>
      <c r="B191" s="35"/>
      <c r="C191" s="35"/>
      <c r="D191" s="2"/>
      <c r="E191" s="2"/>
      <c r="F191" s="2"/>
    </row>
    <row r="192" spans="1:6" ht="15.75">
      <c r="A192" s="2"/>
      <c r="B192" s="35"/>
      <c r="C192" s="35"/>
      <c r="D192" s="2"/>
      <c r="E192" s="2"/>
      <c r="F192" s="2"/>
    </row>
    <row r="193" spans="1:6" ht="15.75">
      <c r="A193" s="2"/>
      <c r="B193" s="35"/>
      <c r="C193" s="35"/>
      <c r="D193" s="2"/>
      <c r="E193" s="2"/>
      <c r="F193" s="2"/>
    </row>
    <row r="194" spans="1:6" ht="15.75">
      <c r="A194" s="2"/>
      <c r="B194" s="35"/>
      <c r="C194" s="35"/>
      <c r="D194" s="2"/>
      <c r="E194" s="2"/>
      <c r="F194" s="2"/>
    </row>
    <row r="195" spans="1:6" ht="15.75">
      <c r="A195" s="2"/>
      <c r="B195" s="35"/>
      <c r="C195" s="35"/>
      <c r="D195" s="2"/>
      <c r="E195" s="2"/>
      <c r="F195" s="2"/>
    </row>
    <row r="196" spans="1:6" ht="15.75">
      <c r="A196" s="2"/>
      <c r="B196" s="35"/>
      <c r="C196" s="35"/>
      <c r="D196" s="2"/>
      <c r="E196" s="2"/>
      <c r="F196" s="2"/>
    </row>
    <row r="197" spans="1:6" ht="15.75">
      <c r="A197" s="2"/>
      <c r="B197" s="35"/>
      <c r="C197" s="35"/>
      <c r="D197" s="2"/>
      <c r="E197" s="2"/>
      <c r="F197" s="2"/>
    </row>
    <row r="198" spans="1:6" ht="15.75">
      <c r="A198" s="2"/>
      <c r="B198" s="35"/>
      <c r="C198" s="35"/>
      <c r="D198" s="2"/>
      <c r="E198" s="2"/>
      <c r="F198" s="2"/>
    </row>
    <row r="199" spans="1:6" ht="15.75">
      <c r="A199" s="2"/>
      <c r="B199" s="35"/>
      <c r="C199" s="35"/>
      <c r="D199" s="2"/>
      <c r="E199" s="2"/>
      <c r="F199" s="2"/>
    </row>
    <row r="200" spans="1:6" ht="15.75">
      <c r="A200" s="2"/>
      <c r="B200" s="35"/>
      <c r="C200" s="35"/>
      <c r="D200" s="2"/>
      <c r="E200" s="2"/>
      <c r="F200" s="2"/>
    </row>
    <row r="201" spans="1:6" ht="15.75">
      <c r="A201" s="2"/>
      <c r="B201" s="35"/>
      <c r="C201" s="35"/>
      <c r="D201" s="2"/>
      <c r="E201" s="2"/>
      <c r="F201" s="2"/>
    </row>
    <row r="202" spans="1:6" ht="15.75">
      <c r="A202" s="2"/>
      <c r="B202" s="35"/>
      <c r="C202" s="35"/>
      <c r="D202" s="2"/>
      <c r="E202" s="2"/>
      <c r="F202" s="2"/>
    </row>
    <row r="203" spans="1:6" ht="15.75">
      <c r="A203" s="2"/>
      <c r="B203" s="35"/>
      <c r="C203" s="35"/>
      <c r="D203" s="2"/>
      <c r="E203" s="2"/>
      <c r="F203" s="2"/>
    </row>
    <row r="204" spans="1:6" ht="15.75">
      <c r="A204" s="2"/>
      <c r="B204" s="35"/>
      <c r="C204" s="35"/>
      <c r="D204" s="2"/>
      <c r="E204" s="2"/>
      <c r="F204" s="2"/>
    </row>
    <row r="205" spans="1:6" ht="15.75">
      <c r="A205" s="2"/>
      <c r="B205" s="35"/>
      <c r="C205" s="35"/>
      <c r="D205" s="2"/>
      <c r="E205" s="2"/>
      <c r="F205" s="2"/>
    </row>
    <row r="206" spans="1:6" ht="15.75">
      <c r="A206" s="2"/>
      <c r="B206" s="35"/>
      <c r="C206" s="35"/>
      <c r="D206" s="2"/>
      <c r="E206" s="2"/>
      <c r="F206" s="2"/>
    </row>
    <row r="207" spans="1:6" ht="15.75">
      <c r="A207" s="2"/>
      <c r="B207" s="35"/>
      <c r="C207" s="35"/>
      <c r="D207" s="2"/>
      <c r="E207" s="2"/>
      <c r="F207" s="2"/>
    </row>
    <row r="208" spans="1:6" ht="15.75">
      <c r="A208" s="2"/>
      <c r="B208" s="35"/>
      <c r="C208" s="35"/>
      <c r="D208" s="2"/>
      <c r="E208" s="2"/>
      <c r="F208" s="2"/>
    </row>
    <row r="209" spans="1:6" ht="15.75">
      <c r="A209" s="2"/>
      <c r="B209" s="35"/>
      <c r="C209" s="35"/>
      <c r="D209" s="2"/>
      <c r="E209" s="2"/>
      <c r="F209" s="2"/>
    </row>
    <row r="210" spans="1:6" ht="15.75">
      <c r="A210" s="2"/>
      <c r="B210" s="35"/>
      <c r="C210" s="35"/>
      <c r="D210" s="2"/>
      <c r="E210" s="2"/>
      <c r="F210" s="2"/>
    </row>
    <row r="211" spans="1:6" ht="15.75">
      <c r="A211" s="2"/>
      <c r="B211" s="35"/>
      <c r="C211" s="35"/>
      <c r="D211" s="2"/>
      <c r="E211" s="2"/>
      <c r="F211" s="2"/>
    </row>
    <row r="212" spans="1:6" ht="15.75">
      <c r="A212" s="2"/>
      <c r="B212" s="35"/>
      <c r="C212" s="35"/>
      <c r="D212" s="2"/>
      <c r="E212" s="2"/>
      <c r="F212" s="2"/>
    </row>
    <row r="213" spans="1:6" ht="15.75">
      <c r="A213" s="2"/>
      <c r="B213" s="35"/>
      <c r="C213" s="35"/>
      <c r="D213" s="2"/>
      <c r="E213" s="2"/>
      <c r="F213" s="2"/>
    </row>
    <row r="214" spans="1:6" ht="15.75">
      <c r="A214" s="2"/>
      <c r="B214" s="35"/>
      <c r="C214" s="35"/>
      <c r="D214" s="2"/>
      <c r="E214" s="2"/>
      <c r="F214" s="2"/>
    </row>
    <row r="215" spans="1:6" ht="15.75">
      <c r="A215" s="2"/>
      <c r="B215" s="35"/>
      <c r="C215" s="35"/>
      <c r="D215" s="2"/>
      <c r="E215" s="2"/>
      <c r="F215" s="2"/>
    </row>
    <row r="216" spans="1:6" ht="15.75">
      <c r="A216" s="2"/>
      <c r="B216" s="35"/>
      <c r="C216" s="35"/>
      <c r="D216" s="2"/>
      <c r="E216" s="2"/>
      <c r="F216" s="2"/>
    </row>
    <row r="217" spans="1:6" ht="15.75">
      <c r="A217" s="2"/>
      <c r="B217" s="35"/>
      <c r="C217" s="35"/>
      <c r="D217" s="2"/>
      <c r="E217" s="2"/>
      <c r="F217" s="2"/>
    </row>
    <row r="218" spans="1:6" ht="15.75">
      <c r="A218" s="2"/>
      <c r="B218" s="35"/>
      <c r="C218" s="35"/>
      <c r="D218" s="2"/>
      <c r="E218" s="2"/>
      <c r="F218" s="2"/>
    </row>
    <row r="219" spans="1:6" ht="15.75">
      <c r="A219" s="2"/>
      <c r="B219" s="35"/>
      <c r="C219" s="35"/>
      <c r="D219" s="2"/>
      <c r="E219" s="2"/>
      <c r="F219" s="2"/>
    </row>
    <row r="220" spans="1:6" ht="15.75">
      <c r="A220" s="2"/>
      <c r="B220" s="35"/>
      <c r="C220" s="35"/>
      <c r="D220" s="2"/>
      <c r="E220" s="2"/>
      <c r="F220" s="2"/>
    </row>
    <row r="221" spans="1:6" ht="15.75">
      <c r="A221" s="2"/>
      <c r="B221" s="35"/>
      <c r="C221" s="35"/>
      <c r="D221" s="2"/>
      <c r="E221" s="2"/>
      <c r="F221" s="2"/>
    </row>
    <row r="222" spans="1:6" ht="15.75">
      <c r="A222" s="2"/>
      <c r="B222" s="35"/>
      <c r="C222" s="35"/>
      <c r="D222" s="2"/>
      <c r="E222" s="2"/>
      <c r="F222" s="2"/>
    </row>
    <row r="223" spans="1:6" ht="15.75">
      <c r="A223" s="2"/>
      <c r="B223" s="35"/>
      <c r="C223" s="35"/>
      <c r="D223" s="2"/>
      <c r="E223" s="2"/>
      <c r="F223" s="2"/>
    </row>
    <row r="224" spans="1:6" ht="15.75">
      <c r="A224" s="2"/>
      <c r="B224" s="35"/>
      <c r="C224" s="35"/>
      <c r="D224" s="2"/>
      <c r="E224" s="2"/>
      <c r="F224" s="2"/>
    </row>
    <row r="225" spans="1:6" ht="15.75">
      <c r="A225" s="2"/>
      <c r="B225" s="35"/>
      <c r="C225" s="35"/>
      <c r="D225" s="2"/>
      <c r="E225" s="2"/>
      <c r="F225" s="2"/>
    </row>
    <row r="226" spans="1:6" ht="15.75">
      <c r="A226" s="2"/>
      <c r="B226" s="35"/>
      <c r="C226" s="35"/>
      <c r="D226" s="2"/>
      <c r="E226" s="2"/>
      <c r="F226" s="2"/>
    </row>
    <row r="227" spans="1:6" ht="15.75">
      <c r="A227" s="2"/>
      <c r="B227" s="35"/>
      <c r="C227" s="35"/>
      <c r="D227" s="2"/>
      <c r="E227" s="2"/>
      <c r="F227" s="2"/>
    </row>
    <row r="228" spans="1:6" ht="15.75">
      <c r="A228" s="2"/>
      <c r="B228" s="35"/>
      <c r="C228" s="35"/>
      <c r="D228" s="2"/>
      <c r="E228" s="2"/>
      <c r="F228" s="2"/>
    </row>
    <row r="229" spans="1:6" ht="15.75">
      <c r="A229" s="2"/>
      <c r="B229" s="35"/>
      <c r="C229" s="35"/>
      <c r="D229" s="2"/>
      <c r="E229" s="2"/>
      <c r="F229" s="2"/>
    </row>
    <row r="230" spans="1:6" ht="15.75">
      <c r="A230" s="2"/>
      <c r="B230" s="35"/>
      <c r="C230" s="35"/>
      <c r="D230" s="2"/>
      <c r="E230" s="2"/>
      <c r="F230" s="2"/>
    </row>
    <row r="231" spans="1:6" ht="15.75">
      <c r="A231" s="2"/>
      <c r="B231" s="35"/>
      <c r="C231" s="35"/>
      <c r="D231" s="2"/>
      <c r="E231" s="2"/>
      <c r="F231" s="2"/>
    </row>
    <row r="232" spans="1:6" ht="15.75">
      <c r="A232" s="2"/>
      <c r="B232" s="35"/>
      <c r="C232" s="35"/>
      <c r="D232" s="2"/>
      <c r="E232" s="2"/>
      <c r="F232" s="2"/>
    </row>
    <row r="233" spans="1:6" ht="15.75">
      <c r="A233" s="2"/>
      <c r="B233" s="35"/>
      <c r="C233" s="35"/>
      <c r="D233" s="2"/>
      <c r="E233" s="2"/>
      <c r="F233" s="2"/>
    </row>
    <row r="234" spans="1:6" ht="15.75">
      <c r="A234" s="2"/>
      <c r="B234" s="35"/>
      <c r="C234" s="35"/>
      <c r="D234" s="2"/>
      <c r="E234" s="2"/>
      <c r="F234" s="2"/>
    </row>
    <row r="235" spans="1:6" ht="15.75">
      <c r="A235" s="2"/>
      <c r="B235" s="35"/>
      <c r="C235" s="35"/>
      <c r="D235" s="2"/>
      <c r="E235" s="2"/>
      <c r="F235" s="2"/>
    </row>
    <row r="236" spans="1:6" ht="15.75">
      <c r="A236" s="2"/>
      <c r="B236" s="35"/>
      <c r="C236" s="35"/>
      <c r="D236" s="2"/>
      <c r="E236" s="2"/>
      <c r="F236" s="2"/>
    </row>
    <row r="237" spans="1:6" ht="15.75">
      <c r="A237" s="2"/>
      <c r="B237" s="35"/>
      <c r="C237" s="35"/>
      <c r="D237" s="2"/>
      <c r="E237" s="2"/>
      <c r="F237" s="2"/>
    </row>
    <row r="238" spans="1:6" ht="15.75">
      <c r="A238" s="2"/>
      <c r="B238" s="35"/>
      <c r="C238" s="35"/>
      <c r="D238" s="2"/>
      <c r="E238" s="2"/>
      <c r="F238" s="2"/>
    </row>
    <row r="239" spans="1:6" ht="15.75">
      <c r="A239" s="2"/>
      <c r="B239" s="35"/>
      <c r="C239" s="35"/>
      <c r="D239" s="2"/>
      <c r="E239" s="2"/>
      <c r="F239" s="2"/>
    </row>
    <row r="240" spans="1:6" ht="15.75">
      <c r="A240" s="2"/>
      <c r="B240" s="35"/>
      <c r="C240" s="35"/>
      <c r="D240" s="2"/>
      <c r="E240" s="2"/>
      <c r="F240" s="2"/>
    </row>
    <row r="241" spans="1:6" ht="15.75">
      <c r="A241" s="2"/>
      <c r="B241" s="35"/>
      <c r="C241" s="35"/>
      <c r="D241" s="2"/>
      <c r="E241" s="2"/>
      <c r="F241" s="2"/>
    </row>
    <row r="242" spans="1:6" ht="15.75">
      <c r="A242" s="2"/>
      <c r="B242" s="35"/>
      <c r="C242" s="35"/>
      <c r="D242" s="2"/>
      <c r="E242" s="2"/>
      <c r="F242" s="2"/>
    </row>
    <row r="243" spans="1:6" ht="15.75">
      <c r="A243" s="2"/>
      <c r="B243" s="35"/>
      <c r="C243" s="35"/>
      <c r="D243" s="2"/>
      <c r="E243" s="2"/>
      <c r="F243" s="2"/>
    </row>
    <row r="244" spans="1:6" ht="15.75">
      <c r="A244" s="2"/>
      <c r="B244" s="35"/>
      <c r="C244" s="35"/>
      <c r="D244" s="2"/>
      <c r="E244" s="2"/>
      <c r="F244" s="2"/>
    </row>
    <row r="245" spans="4:6" ht="15.75">
      <c r="D245" s="2"/>
      <c r="E245" s="2"/>
      <c r="F245" s="2"/>
    </row>
    <row r="246" spans="4:6" ht="15.75">
      <c r="D246" s="2"/>
      <c r="E246" s="2"/>
      <c r="F246" s="2"/>
    </row>
    <row r="247" spans="4:6" ht="15.75">
      <c r="D247" s="2"/>
      <c r="E247" s="2"/>
      <c r="F247" s="2"/>
    </row>
    <row r="248" spans="4:6" ht="15.75">
      <c r="D248" s="2"/>
      <c r="E248" s="2"/>
      <c r="F248" s="2"/>
    </row>
    <row r="249" spans="4:6" ht="15.75">
      <c r="D249" s="2"/>
      <c r="E249" s="2"/>
      <c r="F249" s="2"/>
    </row>
    <row r="250" spans="4:6" ht="15.75">
      <c r="D250" s="2"/>
      <c r="E250" s="2"/>
      <c r="F250" s="2"/>
    </row>
    <row r="251" spans="4:6" ht="15.75">
      <c r="D251" s="2"/>
      <c r="E251" s="2"/>
      <c r="F251" s="2"/>
    </row>
    <row r="252" spans="4:6" ht="15.75">
      <c r="D252" s="2"/>
      <c r="E252" s="2"/>
      <c r="F252" s="2"/>
    </row>
    <row r="253" spans="4:6" ht="15.75">
      <c r="D253" s="2"/>
      <c r="E253" s="2"/>
      <c r="F253" s="2"/>
    </row>
    <row r="254" spans="4:6" ht="15.75">
      <c r="D254" s="2"/>
      <c r="E254" s="2"/>
      <c r="F254" s="2"/>
    </row>
    <row r="255" spans="4:6" ht="15.75">
      <c r="D255" s="2"/>
      <c r="E255" s="2"/>
      <c r="F255" s="2"/>
    </row>
    <row r="256" spans="4:6" ht="15.75">
      <c r="D256" s="2"/>
      <c r="E256" s="2"/>
      <c r="F256" s="2"/>
    </row>
    <row r="257" spans="4:6" ht="15.75">
      <c r="D257" s="2"/>
      <c r="E257" s="2"/>
      <c r="F257" s="2"/>
    </row>
    <row r="258" spans="4:6" ht="15.75">
      <c r="D258" s="2"/>
      <c r="E258" s="2"/>
      <c r="F258" s="2"/>
    </row>
    <row r="259" spans="4:6" ht="15.75">
      <c r="D259" s="2"/>
      <c r="E259" s="2"/>
      <c r="F259" s="2"/>
    </row>
    <row r="260" spans="4:6" ht="15.75">
      <c r="D260" s="2"/>
      <c r="E260" s="2"/>
      <c r="F260" s="2"/>
    </row>
    <row r="261" spans="4:6" ht="15.75">
      <c r="D261" s="2"/>
      <c r="E261" s="2"/>
      <c r="F261" s="2"/>
    </row>
    <row r="262" spans="4:6" ht="15.75">
      <c r="D262" s="2"/>
      <c r="E262" s="2"/>
      <c r="F262" s="2"/>
    </row>
    <row r="263" spans="4:6" ht="15.75">
      <c r="D263" s="2"/>
      <c r="E263" s="2"/>
      <c r="F263" s="2"/>
    </row>
    <row r="264" spans="4:6" ht="15.75">
      <c r="D264" s="2"/>
      <c r="E264" s="2"/>
      <c r="F264" s="2"/>
    </row>
    <row r="265" spans="4:6" ht="15.75">
      <c r="D265" s="2"/>
      <c r="E265" s="2"/>
      <c r="F265" s="2"/>
    </row>
    <row r="266" spans="4:6" ht="15.75">
      <c r="D266" s="2"/>
      <c r="E266" s="2"/>
      <c r="F266" s="2"/>
    </row>
    <row r="267" spans="4:6" ht="15.75">
      <c r="D267" s="2"/>
      <c r="E267" s="2"/>
      <c r="F267" s="2"/>
    </row>
    <row r="268" spans="4:6" ht="15.75">
      <c r="D268" s="2"/>
      <c r="E268" s="2"/>
      <c r="F268" s="2"/>
    </row>
    <row r="269" spans="4:6" ht="15.75">
      <c r="D269" s="2"/>
      <c r="E269" s="2"/>
      <c r="F269" s="2"/>
    </row>
    <row r="270" spans="4:6" ht="15.75">
      <c r="D270" s="2"/>
      <c r="E270" s="2"/>
      <c r="F270" s="2"/>
    </row>
    <row r="271" spans="4:6" ht="15.75">
      <c r="D271" s="2"/>
      <c r="E271" s="2"/>
      <c r="F271" s="2"/>
    </row>
    <row r="272" spans="4:6" ht="15.75">
      <c r="D272" s="2"/>
      <c r="E272" s="2"/>
      <c r="F272" s="2"/>
    </row>
    <row r="273" spans="4:6" ht="15.75">
      <c r="D273" s="2"/>
      <c r="E273" s="2"/>
      <c r="F273" s="2"/>
    </row>
    <row r="274" spans="4:6" ht="15.75">
      <c r="D274" s="2"/>
      <c r="E274" s="2"/>
      <c r="F274" s="2"/>
    </row>
    <row r="275" spans="4:6" ht="15.75">
      <c r="D275" s="2"/>
      <c r="E275" s="2"/>
      <c r="F275" s="2"/>
    </row>
    <row r="276" spans="4:6" ht="15.75">
      <c r="D276" s="2"/>
      <c r="E276" s="2"/>
      <c r="F276" s="2"/>
    </row>
    <row r="277" spans="4:6" ht="15.75">
      <c r="D277" s="2"/>
      <c r="E277" s="2"/>
      <c r="F277" s="2"/>
    </row>
    <row r="278" spans="4:6" ht="15.75">
      <c r="D278" s="2"/>
      <c r="E278" s="2"/>
      <c r="F278" s="2"/>
    </row>
    <row r="279" spans="4:6" ht="15.75">
      <c r="D279" s="2"/>
      <c r="E279" s="2"/>
      <c r="F279" s="2"/>
    </row>
    <row r="280" spans="4:6" ht="15.75">
      <c r="D280" s="2"/>
      <c r="E280" s="2"/>
      <c r="F280" s="2"/>
    </row>
    <row r="281" spans="4:6" ht="15.75">
      <c r="D281" s="2"/>
      <c r="E281" s="2"/>
      <c r="F281" s="2"/>
    </row>
    <row r="282" spans="4:6" ht="15.75">
      <c r="D282" s="2"/>
      <c r="E282" s="2"/>
      <c r="F282" s="2"/>
    </row>
    <row r="283" spans="4:6" ht="15.75">
      <c r="D283" s="2"/>
      <c r="E283" s="2"/>
      <c r="F283" s="2"/>
    </row>
    <row r="284" spans="4:6" ht="15.75">
      <c r="D284" s="2"/>
      <c r="E284" s="2"/>
      <c r="F284" s="2"/>
    </row>
    <row r="285" spans="4:6" ht="15.75">
      <c r="D285" s="2"/>
      <c r="E285" s="2"/>
      <c r="F285" s="2"/>
    </row>
    <row r="286" spans="4:6" ht="15.75">
      <c r="D286" s="2"/>
      <c r="E286" s="2"/>
      <c r="F286" s="2"/>
    </row>
    <row r="287" spans="4:6" ht="15.75">
      <c r="D287" s="2"/>
      <c r="E287" s="2"/>
      <c r="F287" s="2"/>
    </row>
    <row r="288" spans="4:6" ht="15.75">
      <c r="D288" s="2"/>
      <c r="E288" s="2"/>
      <c r="F288" s="2"/>
    </row>
    <row r="289" spans="4:6" ht="15.75">
      <c r="D289" s="2"/>
      <c r="E289" s="2"/>
      <c r="F289" s="2"/>
    </row>
    <row r="290" spans="4:6" ht="15.75">
      <c r="D290" s="2"/>
      <c r="E290" s="2"/>
      <c r="F290" s="2"/>
    </row>
    <row r="291" spans="4:6" ht="15.75">
      <c r="D291" s="2"/>
      <c r="E291" s="2"/>
      <c r="F291" s="2"/>
    </row>
    <row r="292" spans="4:6" ht="15.75">
      <c r="D292" s="2"/>
      <c r="E292" s="2"/>
      <c r="F292" s="2"/>
    </row>
    <row r="293" spans="4:6" ht="15.75">
      <c r="D293" s="2"/>
      <c r="E293" s="2"/>
      <c r="F293" s="2"/>
    </row>
    <row r="294" spans="4:6" ht="15.75">
      <c r="D294" s="2"/>
      <c r="E294" s="2"/>
      <c r="F294" s="2"/>
    </row>
    <row r="295" spans="4:6" ht="15.75">
      <c r="D295" s="2"/>
      <c r="E295" s="2"/>
      <c r="F295" s="2"/>
    </row>
    <row r="296" spans="4:6" ht="15.75">
      <c r="D296" s="2"/>
      <c r="E296" s="2"/>
      <c r="F296" s="2"/>
    </row>
    <row r="297" spans="4:6" ht="15.75">
      <c r="D297" s="2"/>
      <c r="E297" s="2"/>
      <c r="F297" s="2"/>
    </row>
    <row r="298" spans="4:6" ht="15.75">
      <c r="D298" s="2"/>
      <c r="E298" s="2"/>
      <c r="F298" s="2"/>
    </row>
    <row r="299" spans="4:6" ht="15.75">
      <c r="D299" s="2"/>
      <c r="E299" s="2"/>
      <c r="F299" s="2"/>
    </row>
    <row r="300" spans="4:6" ht="15.75">
      <c r="D300" s="2"/>
      <c r="E300" s="2"/>
      <c r="F300" s="2"/>
    </row>
    <row r="301" spans="4:6" ht="15.75">
      <c r="D301" s="2"/>
      <c r="E301" s="2"/>
      <c r="F301" s="2"/>
    </row>
    <row r="302" spans="4:6" ht="15.75">
      <c r="D302" s="2"/>
      <c r="E302" s="2"/>
      <c r="F302" s="2"/>
    </row>
    <row r="303" spans="4:6" ht="15.75">
      <c r="D303" s="2"/>
      <c r="E303" s="2"/>
      <c r="F303" s="2"/>
    </row>
    <row r="304" spans="4:6" ht="15.75">
      <c r="D304" s="2"/>
      <c r="E304" s="2"/>
      <c r="F304" s="2"/>
    </row>
    <row r="305" spans="4:6" ht="15.75">
      <c r="D305" s="2"/>
      <c r="E305" s="2"/>
      <c r="F305" s="2"/>
    </row>
    <row r="306" spans="4:6" ht="15.75">
      <c r="D306" s="2"/>
      <c r="E306" s="2"/>
      <c r="F306" s="2"/>
    </row>
    <row r="307" spans="4:6" ht="15.75">
      <c r="D307" s="2"/>
      <c r="E307" s="2"/>
      <c r="F307" s="2"/>
    </row>
    <row r="308" spans="4:6" ht="15.75">
      <c r="D308" s="2"/>
      <c r="E308" s="2"/>
      <c r="F308" s="2"/>
    </row>
    <row r="309" spans="4:6" ht="15.75">
      <c r="D309" s="2"/>
      <c r="E309" s="2"/>
      <c r="F309" s="2"/>
    </row>
    <row r="310" spans="4:6" ht="15.75">
      <c r="D310" s="2"/>
      <c r="E310" s="2"/>
      <c r="F310" s="2"/>
    </row>
    <row r="311" spans="4:6" ht="15.75">
      <c r="D311" s="2"/>
      <c r="E311" s="2"/>
      <c r="F311" s="2"/>
    </row>
    <row r="312" spans="4:6" ht="15.75">
      <c r="D312" s="2"/>
      <c r="E312" s="2"/>
      <c r="F312" s="2"/>
    </row>
    <row r="313" spans="4:6" ht="15.75">
      <c r="D313" s="2"/>
      <c r="E313" s="2"/>
      <c r="F313" s="2"/>
    </row>
    <row r="314" spans="4:6" ht="15.75">
      <c r="D314" s="2"/>
      <c r="E314" s="2"/>
      <c r="F314" s="2"/>
    </row>
    <row r="315" spans="4:6" ht="15.75">
      <c r="D315" s="2"/>
      <c r="E315" s="2"/>
      <c r="F315" s="2"/>
    </row>
    <row r="316" spans="4:6" ht="15.75">
      <c r="D316" s="2"/>
      <c r="E316" s="2"/>
      <c r="F316" s="2"/>
    </row>
    <row r="317" spans="4:6" ht="15.75">
      <c r="D317" s="2"/>
      <c r="E317" s="2"/>
      <c r="F317" s="2"/>
    </row>
    <row r="318" spans="4:6" ht="15.75">
      <c r="D318" s="2"/>
      <c r="E318" s="2"/>
      <c r="F318" s="2"/>
    </row>
    <row r="319" spans="4:6" ht="15.75">
      <c r="D319" s="2"/>
      <c r="E319" s="2"/>
      <c r="F319" s="2"/>
    </row>
    <row r="320" spans="4:6" ht="15.75">
      <c r="D320" s="2"/>
      <c r="E320" s="2"/>
      <c r="F320" s="2"/>
    </row>
    <row r="321" spans="4:6" ht="15.75">
      <c r="D321" s="2"/>
      <c r="E321" s="2"/>
      <c r="F321" s="2"/>
    </row>
    <row r="322" spans="4:6" ht="15.75">
      <c r="D322" s="2"/>
      <c r="E322" s="2"/>
      <c r="F322" s="2"/>
    </row>
    <row r="323" spans="4:6" ht="15.75">
      <c r="D323" s="2"/>
      <c r="E323" s="2"/>
      <c r="F323" s="2"/>
    </row>
    <row r="324" spans="4:6" ht="15.75">
      <c r="D324" s="2"/>
      <c r="E324" s="2"/>
      <c r="F324" s="2"/>
    </row>
    <row r="325" spans="4:6" ht="15.75">
      <c r="D325" s="2"/>
      <c r="E325" s="2"/>
      <c r="F325" s="2"/>
    </row>
    <row r="326" spans="4:6" ht="15.75">
      <c r="D326" s="2"/>
      <c r="E326" s="2"/>
      <c r="F326" s="2"/>
    </row>
    <row r="327" spans="4:6" ht="15.75">
      <c r="D327" s="2"/>
      <c r="E327" s="2"/>
      <c r="F327" s="2"/>
    </row>
    <row r="328" spans="4:6" ht="15.75">
      <c r="D328" s="2"/>
      <c r="E328" s="2"/>
      <c r="F328" s="2"/>
    </row>
    <row r="329" spans="4:6" ht="15.75">
      <c r="D329" s="2"/>
      <c r="E329" s="2"/>
      <c r="F329" s="2"/>
    </row>
    <row r="330" spans="4:6" ht="15.75">
      <c r="D330" s="2"/>
      <c r="E330" s="2"/>
      <c r="F330" s="2"/>
    </row>
    <row r="331" spans="4:6" ht="15.75">
      <c r="D331" s="2"/>
      <c r="E331" s="2"/>
      <c r="F331" s="2"/>
    </row>
    <row r="332" spans="4:6" ht="15.75">
      <c r="D332" s="2"/>
      <c r="E332" s="2"/>
      <c r="F332" s="2"/>
    </row>
    <row r="333" spans="4:6" ht="15.75">
      <c r="D333" s="2"/>
      <c r="E333" s="2"/>
      <c r="F333" s="2"/>
    </row>
    <row r="334" spans="4:6" ht="15.75">
      <c r="D334" s="2"/>
      <c r="E334" s="2"/>
      <c r="F334" s="2"/>
    </row>
    <row r="335" spans="4:6" ht="15.75">
      <c r="D335" s="2"/>
      <c r="E335" s="2"/>
      <c r="F335" s="2"/>
    </row>
    <row r="336" spans="4:6" ht="15.75">
      <c r="D336" s="2"/>
      <c r="E336" s="2"/>
      <c r="F336" s="2"/>
    </row>
    <row r="337" spans="4:6" ht="15.75">
      <c r="D337" s="2"/>
      <c r="E337" s="2"/>
      <c r="F337" s="2"/>
    </row>
    <row r="338" spans="4:6" ht="15.75">
      <c r="D338" s="2"/>
      <c r="E338" s="2"/>
      <c r="F338" s="2"/>
    </row>
    <row r="339" spans="4:6" ht="15.75">
      <c r="D339" s="2"/>
      <c r="E339" s="2"/>
      <c r="F339" s="2"/>
    </row>
    <row r="340" spans="4:6" ht="15.75">
      <c r="D340" s="2"/>
      <c r="E340" s="2"/>
      <c r="F340" s="2"/>
    </row>
    <row r="341" spans="4:6" ht="15.75">
      <c r="D341" s="2"/>
      <c r="E341" s="2"/>
      <c r="F341" s="2"/>
    </row>
    <row r="342" spans="4:6" ht="15.75">
      <c r="D342" s="2"/>
      <c r="E342" s="2"/>
      <c r="F342" s="2"/>
    </row>
    <row r="343" spans="4:6" ht="15.75">
      <c r="D343" s="2"/>
      <c r="E343" s="2"/>
      <c r="F343" s="2"/>
    </row>
    <row r="344" spans="4:6" ht="15.75">
      <c r="D344" s="2"/>
      <c r="E344" s="2"/>
      <c r="F344" s="2"/>
    </row>
    <row r="345" spans="4:6" ht="15.75">
      <c r="D345" s="2"/>
      <c r="E345" s="2"/>
      <c r="F345" s="2"/>
    </row>
    <row r="346" spans="4:6" ht="15.75">
      <c r="D346" s="2"/>
      <c r="E346" s="2"/>
      <c r="F346" s="2"/>
    </row>
    <row r="347" spans="4:6" ht="15.75">
      <c r="D347" s="2"/>
      <c r="E347" s="2"/>
      <c r="F347" s="2"/>
    </row>
    <row r="348" spans="4:6" ht="15.75">
      <c r="D348" s="2"/>
      <c r="E348" s="2"/>
      <c r="F348" s="2"/>
    </row>
    <row r="349" spans="4:6" ht="15.75">
      <c r="D349" s="2"/>
      <c r="E349" s="2"/>
      <c r="F349" s="2"/>
    </row>
    <row r="350" spans="4:6" ht="15.75">
      <c r="D350" s="2"/>
      <c r="E350" s="2"/>
      <c r="F350" s="2"/>
    </row>
    <row r="351" spans="4:6" ht="15.75">
      <c r="D351" s="2"/>
      <c r="E351" s="2"/>
      <c r="F351" s="2"/>
    </row>
    <row r="352" spans="4:6" ht="15.75">
      <c r="D352" s="2"/>
      <c r="E352" s="2"/>
      <c r="F352" s="2"/>
    </row>
    <row r="353" spans="4:6" ht="15.75">
      <c r="D353" s="2"/>
      <c r="E353" s="2"/>
      <c r="F353" s="2"/>
    </row>
    <row r="354" spans="4:6" ht="15.75">
      <c r="D354" s="2"/>
      <c r="E354" s="2"/>
      <c r="F354" s="2"/>
    </row>
    <row r="355" spans="4:6" ht="15.75">
      <c r="D355" s="2"/>
      <c r="E355" s="2"/>
      <c r="F355" s="2"/>
    </row>
    <row r="356" spans="4:6" ht="15.75">
      <c r="D356" s="2"/>
      <c r="E356" s="2"/>
      <c r="F356" s="2"/>
    </row>
    <row r="357" spans="4:6" ht="15.75">
      <c r="D357" s="2"/>
      <c r="E357" s="2"/>
      <c r="F357" s="2"/>
    </row>
    <row r="358" spans="4:6" ht="15.75">
      <c r="D358" s="2"/>
      <c r="E358" s="2"/>
      <c r="F358" s="2"/>
    </row>
    <row r="359" spans="4:6" ht="15.75">
      <c r="D359" s="2"/>
      <c r="E359" s="2"/>
      <c r="F359" s="2"/>
    </row>
    <row r="360" spans="4:6" ht="15.75">
      <c r="D360" s="2"/>
      <c r="E360" s="2"/>
      <c r="F360" s="2"/>
    </row>
    <row r="361" spans="4:6" ht="15.75">
      <c r="D361" s="2"/>
      <c r="E361" s="2"/>
      <c r="F361" s="2"/>
    </row>
    <row r="362" spans="4:6" ht="15.75">
      <c r="D362" s="2"/>
      <c r="E362" s="2"/>
      <c r="F362" s="2"/>
    </row>
    <row r="363" spans="4:6" ht="15.75">
      <c r="D363" s="2"/>
      <c r="E363" s="2"/>
      <c r="F363" s="2"/>
    </row>
    <row r="364" spans="4:6" ht="15.75">
      <c r="D364" s="2"/>
      <c r="E364" s="2"/>
      <c r="F364" s="2"/>
    </row>
    <row r="365" spans="4:6" ht="15.75">
      <c r="D365" s="2"/>
      <c r="E365" s="2"/>
      <c r="F365" s="2"/>
    </row>
    <row r="366" spans="4:6" ht="15.75">
      <c r="D366" s="2"/>
      <c r="E366" s="2"/>
      <c r="F366" s="2"/>
    </row>
    <row r="367" spans="4:6" ht="15.75">
      <c r="D367" s="2"/>
      <c r="E367" s="2"/>
      <c r="F367" s="2"/>
    </row>
    <row r="368" spans="4:6" ht="15.75">
      <c r="D368" s="2"/>
      <c r="E368" s="2"/>
      <c r="F368" s="2"/>
    </row>
    <row r="369" spans="4:6" ht="15.75">
      <c r="D369" s="2"/>
      <c r="E369" s="2"/>
      <c r="F369" s="2"/>
    </row>
    <row r="370" spans="4:6" ht="15.75">
      <c r="D370" s="2"/>
      <c r="E370" s="2"/>
      <c r="F370" s="2"/>
    </row>
    <row r="371" spans="4:6" ht="15.75">
      <c r="D371" s="2"/>
      <c r="E371" s="2"/>
      <c r="F371" s="2"/>
    </row>
    <row r="372" spans="4:6" ht="15.75">
      <c r="D372" s="2"/>
      <c r="E372" s="2"/>
      <c r="F372" s="2"/>
    </row>
    <row r="373" spans="4:6" ht="15.75">
      <c r="D373" s="2"/>
      <c r="E373" s="2"/>
      <c r="F373" s="2"/>
    </row>
    <row r="374" spans="4:6" ht="15.75">
      <c r="D374" s="2"/>
      <c r="E374" s="2"/>
      <c r="F374" s="2"/>
    </row>
    <row r="375" spans="4:6" ht="15.75">
      <c r="D375" s="2"/>
      <c r="E375" s="2"/>
      <c r="F375" s="2"/>
    </row>
    <row r="376" spans="4:6" ht="15.75">
      <c r="D376" s="2"/>
      <c r="E376" s="2"/>
      <c r="F376" s="2"/>
    </row>
    <row r="377" spans="4:6" ht="15.75">
      <c r="D377" s="2"/>
      <c r="E377" s="2"/>
      <c r="F377" s="2"/>
    </row>
    <row r="378" spans="4:6" ht="15.75">
      <c r="D378" s="2"/>
      <c r="E378" s="2"/>
      <c r="F378" s="2"/>
    </row>
    <row r="379" spans="4:6" ht="15.75">
      <c r="D379" s="2"/>
      <c r="E379" s="2"/>
      <c r="F379" s="2"/>
    </row>
    <row r="380" spans="4:6" ht="15.75">
      <c r="D380" s="2"/>
      <c r="E380" s="2"/>
      <c r="F380" s="2"/>
    </row>
    <row r="381" spans="4:6" ht="15.75">
      <c r="D381" s="2"/>
      <c r="E381" s="2"/>
      <c r="F381" s="2"/>
    </row>
    <row r="382" spans="4:6" ht="15.75">
      <c r="D382" s="2"/>
      <c r="E382" s="2"/>
      <c r="F382" s="2"/>
    </row>
    <row r="383" spans="4:6" ht="15.75">
      <c r="D383" s="2"/>
      <c r="E383" s="2"/>
      <c r="F383" s="2"/>
    </row>
    <row r="384" spans="4:6" ht="15.75">
      <c r="D384" s="2"/>
      <c r="E384" s="2"/>
      <c r="F384" s="2"/>
    </row>
    <row r="385" spans="4:6" ht="15.75">
      <c r="D385" s="2"/>
      <c r="E385" s="2"/>
      <c r="F385" s="2"/>
    </row>
    <row r="386" spans="4:6" ht="15.75">
      <c r="D386" s="2"/>
      <c r="E386" s="2"/>
      <c r="F386" s="2"/>
    </row>
  </sheetData>
  <sheetProtection/>
  <mergeCells count="55">
    <mergeCell ref="I22:I23"/>
    <mergeCell ref="J22:J23"/>
    <mergeCell ref="K22:K23"/>
    <mergeCell ref="M22:M23"/>
    <mergeCell ref="A2:M2"/>
    <mergeCell ref="F13:F17"/>
    <mergeCell ref="J10:J15"/>
    <mergeCell ref="I20:I21"/>
    <mergeCell ref="B8:B9"/>
    <mergeCell ref="H10:H15"/>
    <mergeCell ref="A1:M1"/>
    <mergeCell ref="A5:M5"/>
    <mergeCell ref="A8:A9"/>
    <mergeCell ref="A39:A40"/>
    <mergeCell ref="B39:B40"/>
    <mergeCell ref="C39:C40"/>
    <mergeCell ref="F39:F40"/>
    <mergeCell ref="A35:M35"/>
    <mergeCell ref="J20:J21"/>
    <mergeCell ref="G19:G20"/>
    <mergeCell ref="F78:F79"/>
    <mergeCell ref="A78:A79"/>
    <mergeCell ref="B78:B79"/>
    <mergeCell ref="C78:C79"/>
    <mergeCell ref="D78:D79"/>
    <mergeCell ref="E78:E79"/>
    <mergeCell ref="A68:F68"/>
    <mergeCell ref="E39:E40"/>
    <mergeCell ref="I10:I15"/>
    <mergeCell ref="F36:F38"/>
    <mergeCell ref="A13:A17"/>
    <mergeCell ref="E36:E38"/>
    <mergeCell ref="B13:B17"/>
    <mergeCell ref="C13:C17"/>
    <mergeCell ref="D13:D17"/>
    <mergeCell ref="E13:E17"/>
    <mergeCell ref="L10:L15"/>
    <mergeCell ref="M10:M15"/>
    <mergeCell ref="K10:K15"/>
    <mergeCell ref="K20:K21"/>
    <mergeCell ref="C8:C9"/>
    <mergeCell ref="D8:D9"/>
    <mergeCell ref="E8:E9"/>
    <mergeCell ref="F8:F9"/>
    <mergeCell ref="M20:M21"/>
    <mergeCell ref="A41:A44"/>
    <mergeCell ref="A36:A38"/>
    <mergeCell ref="B36:B38"/>
    <mergeCell ref="C36:C38"/>
    <mergeCell ref="D36:D38"/>
    <mergeCell ref="O10:T12"/>
    <mergeCell ref="H22:H23"/>
    <mergeCell ref="L22:L23"/>
    <mergeCell ref="L20:L21"/>
    <mergeCell ref="H20:H21"/>
  </mergeCells>
  <printOptions/>
  <pageMargins left="0.31496062992125984" right="0.1968503937007874" top="0.31496062992125984" bottom="0.35433070866141736" header="0.2755905511811024" footer="0.31496062992125984"/>
  <pageSetup fitToHeight="2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Alkor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222</cp:lastModifiedBy>
  <cp:lastPrinted>2019-04-05T07:51:34Z</cp:lastPrinted>
  <dcterms:created xsi:type="dcterms:W3CDTF">2008-11-20T12:12:02Z</dcterms:created>
  <dcterms:modified xsi:type="dcterms:W3CDTF">2019-04-10T06:41:29Z</dcterms:modified>
  <cp:category/>
  <cp:version/>
  <cp:contentType/>
  <cp:contentStatus/>
</cp:coreProperties>
</file>